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Лист3" sheetId="1" r:id="rId1"/>
    <sheet name="УчебныйПлан" sheetId="2" r:id="rId2"/>
    <sheet name="СводныеДанные" sheetId="3" r:id="rId3"/>
    <sheet name="Отчет о совместимости" sheetId="4" r:id="rId4"/>
  </sheets>
  <definedNames>
    <definedName name="_xlnm.Print_Titles" localSheetId="1">'УчебныйПлан'!$17:$22</definedName>
    <definedName name="_xlnm.Print_Area" localSheetId="2">'СводныеДанные'!$A$4:$I$12</definedName>
    <definedName name="_xlnm.Print_Area" localSheetId="1">'УчебныйПлан'!$A$1:$AF$125</definedName>
  </definedNames>
  <calcPr calcMode="manual" fullCalcOnLoad="1"/>
</workbook>
</file>

<file path=xl/sharedStrings.xml><?xml version="1.0" encoding="utf-8"?>
<sst xmlns="http://schemas.openxmlformats.org/spreadsheetml/2006/main" count="350" uniqueCount="314">
  <si>
    <t>История</t>
  </si>
  <si>
    <t>Физическая культура</t>
  </si>
  <si>
    <t>Информатика</t>
  </si>
  <si>
    <t>ОГСЭ.00</t>
  </si>
  <si>
    <t>ОГСЭ.01</t>
  </si>
  <si>
    <t>Основы философии</t>
  </si>
  <si>
    <t>ОГСЭ.02</t>
  </si>
  <si>
    <t>ОГСЭ.03</t>
  </si>
  <si>
    <t>Психология общения</t>
  </si>
  <si>
    <t>ОГСЭ.04</t>
  </si>
  <si>
    <t>ОГСЭ.05</t>
  </si>
  <si>
    <t>ЕН.00</t>
  </si>
  <si>
    <t>ЕН.01</t>
  </si>
  <si>
    <t>ЕН.02</t>
  </si>
  <si>
    <t>П.00</t>
  </si>
  <si>
    <t>ОП.00</t>
  </si>
  <si>
    <t>ПМ.01</t>
  </si>
  <si>
    <t>МДК.01.01</t>
  </si>
  <si>
    <t>МДК.01.02</t>
  </si>
  <si>
    <t>ПП.01</t>
  </si>
  <si>
    <t>ПМ.02</t>
  </si>
  <si>
    <t>МДК.02.01</t>
  </si>
  <si>
    <t>МДК.03.01</t>
  </si>
  <si>
    <t>ПП.03</t>
  </si>
  <si>
    <t>Преддипломная практика</t>
  </si>
  <si>
    <t>ГИА</t>
  </si>
  <si>
    <t>Государственная итоговая аттестация</t>
  </si>
  <si>
    <t>3 семестр</t>
  </si>
  <si>
    <t>5 семестр</t>
  </si>
  <si>
    <t>1курс</t>
  </si>
  <si>
    <t>2курс</t>
  </si>
  <si>
    <t>3курс</t>
  </si>
  <si>
    <t xml:space="preserve">I </t>
  </si>
  <si>
    <t xml:space="preserve">II </t>
  </si>
  <si>
    <t xml:space="preserve">III </t>
  </si>
  <si>
    <t>IV</t>
  </si>
  <si>
    <t>Всего</t>
  </si>
  <si>
    <t>Курс</t>
  </si>
  <si>
    <t xml:space="preserve">Учебная </t>
  </si>
  <si>
    <t>практика</t>
  </si>
  <si>
    <t>по профилю специальности</t>
  </si>
  <si>
    <t>преддипломная</t>
  </si>
  <si>
    <t>Каникулы</t>
  </si>
  <si>
    <t>Производственная практика</t>
  </si>
  <si>
    <t xml:space="preserve">Обучение по </t>
  </si>
  <si>
    <t>дисциплинам и междисциплинарным курсам</t>
  </si>
  <si>
    <t xml:space="preserve">Промежуточная </t>
  </si>
  <si>
    <t>аттестация</t>
  </si>
  <si>
    <t xml:space="preserve">Государственная </t>
  </si>
  <si>
    <t>итоговая аттестация</t>
  </si>
  <si>
    <t xml:space="preserve">Всего </t>
  </si>
  <si>
    <t>по курсам</t>
  </si>
  <si>
    <t>Индекс</t>
  </si>
  <si>
    <t xml:space="preserve">Наименование циклов, дисциплин, </t>
  </si>
  <si>
    <t>профессиональных модулей, МДК, практик</t>
  </si>
  <si>
    <t>ОП.01</t>
  </si>
  <si>
    <t>ОП.02</t>
  </si>
  <si>
    <t>ОП.04</t>
  </si>
  <si>
    <t>ОП.05</t>
  </si>
  <si>
    <t>ОП.07</t>
  </si>
  <si>
    <t>ОП.09</t>
  </si>
  <si>
    <t xml:space="preserve">Учебная нагрузка обучающихся, ч. </t>
  </si>
  <si>
    <t>Самостоя-тельная</t>
  </si>
  <si>
    <t>учебная работа</t>
  </si>
  <si>
    <t>дисциплин и МДК</t>
  </si>
  <si>
    <t>учебной практики</t>
  </si>
  <si>
    <t>производственной практики</t>
  </si>
  <si>
    <t>ПМ.03</t>
  </si>
  <si>
    <t>2. План учебного процесса</t>
  </si>
  <si>
    <t>УЧЕБНЫЙ ПЛАН</t>
  </si>
  <si>
    <t>по специальности</t>
  </si>
  <si>
    <t>Профиль профессионального образования:</t>
  </si>
  <si>
    <t>технический</t>
  </si>
  <si>
    <t>Форма обучения: очная</t>
  </si>
  <si>
    <t xml:space="preserve">Обучение по дисциплинам и </t>
  </si>
  <si>
    <t>междисциплинарным курсам</t>
  </si>
  <si>
    <t>Промежуточная</t>
  </si>
  <si>
    <t xml:space="preserve">дифф. </t>
  </si>
  <si>
    <t>зачет</t>
  </si>
  <si>
    <t xml:space="preserve"> (по семестрам)</t>
  </si>
  <si>
    <t>Формы промежуточной аттестации</t>
  </si>
  <si>
    <t>ОП.03</t>
  </si>
  <si>
    <t>ОП.06</t>
  </si>
  <si>
    <t>ОП.08</t>
  </si>
  <si>
    <t>ПМ.05</t>
  </si>
  <si>
    <t>УП.05</t>
  </si>
  <si>
    <t>ПП.05</t>
  </si>
  <si>
    <t>ЕН.03</t>
  </si>
  <si>
    <t>Общий гуманитарный и социально-экономический цикл</t>
  </si>
  <si>
    <r>
      <t xml:space="preserve">Математический и общий естественнонаучный цикл </t>
    </r>
    <r>
      <rPr>
        <i/>
        <sz val="7"/>
        <rFont val="Times New Roman"/>
        <family val="1"/>
      </rPr>
      <t xml:space="preserve"> </t>
    </r>
  </si>
  <si>
    <r>
      <t xml:space="preserve">Общепрофессиональный цикл </t>
    </r>
    <r>
      <rPr>
        <i/>
        <sz val="7"/>
        <rFont val="Times New Roman"/>
        <family val="1"/>
      </rPr>
      <t xml:space="preserve"> </t>
    </r>
  </si>
  <si>
    <t>ПДП.00</t>
  </si>
  <si>
    <t>Промежуточная аттестация</t>
  </si>
  <si>
    <t xml:space="preserve">Объем  </t>
  </si>
  <si>
    <t>образова-тельной</t>
  </si>
  <si>
    <t>МДК.04.01</t>
  </si>
  <si>
    <t>МДК.04.02</t>
  </si>
  <si>
    <t>лаб. и практ занятий</t>
  </si>
  <si>
    <t>курс.работ (проектов)</t>
  </si>
  <si>
    <t>теорети-ческое обучение</t>
  </si>
  <si>
    <t>в т.ч. по учебным дисциплинам и МДК</t>
  </si>
  <si>
    <t xml:space="preserve">всего учебных </t>
  </si>
  <si>
    <t>занятий</t>
  </si>
  <si>
    <t>Нагрузка на дисциплины и МДК</t>
  </si>
  <si>
    <t>Во взаимодействии с преподавателем</t>
  </si>
  <si>
    <t>По практике производственной и учебной</t>
  </si>
  <si>
    <t>Консультации</t>
  </si>
  <si>
    <t xml:space="preserve">Квалификация: </t>
  </si>
  <si>
    <t>1 сем.</t>
  </si>
  <si>
    <t>2 сем.</t>
  </si>
  <si>
    <t>3 сем.</t>
  </si>
  <si>
    <t>4 сем.</t>
  </si>
  <si>
    <t>5 сем.</t>
  </si>
  <si>
    <t>Иностранный язык в профессиональной деятельности</t>
  </si>
  <si>
    <t>Учебная практика</t>
  </si>
  <si>
    <t>ПП.04</t>
  </si>
  <si>
    <t xml:space="preserve">экзам.,    </t>
  </si>
  <si>
    <t>в т.ч. квалиф.</t>
  </si>
  <si>
    <t>Промежуточная аттестация и консультации</t>
  </si>
  <si>
    <t>Самостоятельная работа</t>
  </si>
  <si>
    <t>Защита дипломного проекта (работы)</t>
  </si>
  <si>
    <t>зачетов</t>
  </si>
  <si>
    <t>Демонстрационный экзамен</t>
  </si>
  <si>
    <t>1. Сводные данные по бюджету  времени (в часах)</t>
  </si>
  <si>
    <t>Самостоятельная</t>
  </si>
  <si>
    <t>работа</t>
  </si>
  <si>
    <t>аттестация и консультации</t>
  </si>
  <si>
    <t>Всего (по курсам)</t>
  </si>
  <si>
    <t>Техник</t>
  </si>
  <si>
    <t>Математика</t>
  </si>
  <si>
    <t>Экологические основы природопользования</t>
  </si>
  <si>
    <t>Инженерная графика</t>
  </si>
  <si>
    <t>Техническая механика</t>
  </si>
  <si>
    <t>Основы геодезии</t>
  </si>
  <si>
    <t>Информационные технологии в профессиональной деятельности</t>
  </si>
  <si>
    <t xml:space="preserve">Безопасность жизнедеятельности </t>
  </si>
  <si>
    <t xml:space="preserve">Производственная практика (по профилю специальности) </t>
  </si>
  <si>
    <t>Учебная практика. Геодезическая</t>
  </si>
  <si>
    <t>Отчет о совместимости для газ.xls</t>
  </si>
  <si>
    <t>Дата отчета: 09.06.2018 15:05</t>
  </si>
  <si>
    <t>Если вы сохраните книгу в прежнем формате или откроете в более ранней версии Microsoft Excel, приведенные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</si>
  <si>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</si>
  <si>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</si>
  <si>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</si>
  <si>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</si>
  <si>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</si>
  <si>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Тема 1.1.1</t>
  </si>
  <si>
    <t xml:space="preserve">Тема 1.1.2 </t>
  </si>
  <si>
    <t>Тема 1.1.3</t>
  </si>
  <si>
    <t>Тема 1.2.1</t>
  </si>
  <si>
    <t>Тема 2.1.1</t>
  </si>
  <si>
    <t xml:space="preserve">Тема 2.1.2 </t>
  </si>
  <si>
    <t>Тема 2.1.3</t>
  </si>
  <si>
    <t>Тема 2.1.4</t>
  </si>
  <si>
    <t>Организация строительного производства</t>
  </si>
  <si>
    <t>Тема 2.2.1</t>
  </si>
  <si>
    <t>Тема 2.2.2</t>
  </si>
  <si>
    <t>08.02.01 Строительство и эксплуатация зданий и сооружений</t>
  </si>
  <si>
    <t>Основы электротехники</t>
  </si>
  <si>
    <t>Общие сведения об инженерных сетях</t>
  </si>
  <si>
    <t>Экономика отрасли</t>
  </si>
  <si>
    <t>Основы предпринимательской деятельности</t>
  </si>
  <si>
    <t>Участие в проектировании зданий и сооружений</t>
  </si>
  <si>
    <t>Проектирование зданий и сооружений</t>
  </si>
  <si>
    <t>Инженерно-геологические исследования строительных площадок</t>
  </si>
  <si>
    <t>Строительные материалы и изделия</t>
  </si>
  <si>
    <t>Архитектура зданий</t>
  </si>
  <si>
    <t>Учебная практика. Системы автоматизированного проектирования</t>
  </si>
  <si>
    <t>Основы проектирования строительных конструкций</t>
  </si>
  <si>
    <t>Проект производства работ</t>
  </si>
  <si>
    <t>Виды и характеристики строительных машин</t>
  </si>
  <si>
    <t>Тема 1.2.2</t>
  </si>
  <si>
    <t>Учебная практика. Работа с технической документацией</t>
  </si>
  <si>
    <t>Выполнение технологических процессов на объекте капитального строительства</t>
  </si>
  <si>
    <t>Выполнение строительно-монтажных работ</t>
  </si>
  <si>
    <t>Геодезическое сопровождение выполняемых строительно-монтажных работ</t>
  </si>
  <si>
    <t>Учебная практика. Составление калькуляций сметных затрат на используемые материально-технические ресурсы</t>
  </si>
  <si>
    <t>Учет и контроль технологических процессов на объекте капитального строительства</t>
  </si>
  <si>
    <t>Производственная практика (по профилю специальности)</t>
  </si>
  <si>
    <t>МДК 02.02</t>
  </si>
  <si>
    <t>Тема 03.01.01</t>
  </si>
  <si>
    <t>Тема 03.01.02</t>
  </si>
  <si>
    <t>Тема 03.01.03</t>
  </si>
  <si>
    <t>Контроль и оценка деятельности структурных подразделений</t>
  </si>
  <si>
    <t>Охрана труда</t>
  </si>
  <si>
    <t>Организация деятельности структурных подразделений при выполнении строительно-монтажных, в том числе  отделочных работ, эксплуатации, ремонте и реконструкции зданий и сооружений</t>
  </si>
  <si>
    <t>Тема 04.01.01</t>
  </si>
  <si>
    <t>Техническая эксплуатация зданий и сооружений</t>
  </si>
  <si>
    <t>Тема 04.01.02</t>
  </si>
  <si>
    <t>Оценка технического состояния зданий и сооружений</t>
  </si>
  <si>
    <t>Тема 04.02.01</t>
  </si>
  <si>
    <t>Тема 04.02.02</t>
  </si>
  <si>
    <t xml:space="preserve"> МДК 05.01</t>
  </si>
  <si>
    <t xml:space="preserve"> Производство работ по профессии «Каменщик»</t>
  </si>
  <si>
    <t>Тема 05.01.01</t>
  </si>
  <si>
    <t>Строительные материалы и изделия для каменных работ</t>
  </si>
  <si>
    <t>Тема 05.01.02</t>
  </si>
  <si>
    <t>Кладка конструкций из кирпича и камней</t>
  </si>
  <si>
    <t>Строительное черчение</t>
  </si>
  <si>
    <t>Учебная практика. Автоматизированное проектирование строительных конструкций</t>
  </si>
  <si>
    <t>УП.01.01</t>
  </si>
  <si>
    <t>УП.01.02</t>
  </si>
  <si>
    <t>УП.02.01</t>
  </si>
  <si>
    <t>УП.02.02</t>
  </si>
  <si>
    <t>Учебная практика. Отделочная</t>
  </si>
  <si>
    <t>УП.02.04</t>
  </si>
  <si>
    <t>ПП.02.01</t>
  </si>
  <si>
    <t xml:space="preserve"> Производственная практика (по профилю специальности)</t>
  </si>
  <si>
    <t>ПП.02.02</t>
  </si>
  <si>
    <t>Организация технологических процессов на объекте капитального строительства</t>
  </si>
  <si>
    <t>12 нед. (432 ч.)</t>
  </si>
  <si>
    <t>Проектно-сметная документация на капитальный ремонт</t>
  </si>
  <si>
    <t>11 нед. (396 ч.)</t>
  </si>
  <si>
    <t>Организация видов работ при эксплуатации и реконструкции строительных объектов</t>
  </si>
  <si>
    <t>Тема 1.1.5</t>
  </si>
  <si>
    <t xml:space="preserve">Сводные данные по бюджету  времени (в неделях) по ОПОП СПО </t>
  </si>
  <si>
    <t>396 ч. (11 нед.)</t>
  </si>
  <si>
    <t>36 ч. (1 нед.)</t>
  </si>
  <si>
    <t>252 ч. (7 нед.)</t>
  </si>
  <si>
    <t>72 ч. (2 нед.)</t>
  </si>
  <si>
    <t>180 ч. (5 нед.)</t>
  </si>
  <si>
    <t>144 ч. (4 нед.)</t>
  </si>
  <si>
    <t>216 ( 6 нед.)</t>
  </si>
  <si>
    <t>УП.01.03</t>
  </si>
  <si>
    <t>360 ч. (10 нед.)</t>
  </si>
  <si>
    <t>ОП.10</t>
  </si>
  <si>
    <t>ОП.11</t>
  </si>
  <si>
    <t>ОП.12</t>
  </si>
  <si>
    <t>21 нед. (756 ч.)</t>
  </si>
  <si>
    <t>УП -2 нед. (72 ч.)</t>
  </si>
  <si>
    <t xml:space="preserve"> УП-1 нед. (36 ч) ПП - 3 нед. (108 ч.)</t>
  </si>
  <si>
    <t>ПП-2 нед.(72 ч.)</t>
  </si>
  <si>
    <t>ПП-7 нед.(252 ч.) УП-4 нед.(144 ч.)</t>
  </si>
  <si>
    <t>13 нед. (468 ч.)</t>
  </si>
  <si>
    <t xml:space="preserve">УП-5 нед. (180 ч.) </t>
  </si>
  <si>
    <t xml:space="preserve">Адаптация в специальности </t>
  </si>
  <si>
    <t>нагрузки с учетом ПА</t>
  </si>
  <si>
    <t xml:space="preserve">нагрузки </t>
  </si>
  <si>
    <t>Государственная итоговая аттестация в форме защиты выпускной квалификационной работы</t>
  </si>
  <si>
    <t>Выпускная квалификационная работа в виде  дипломного проекта и демонстрационного экзамена</t>
  </si>
  <si>
    <t>1.1. Выпускная квалификационная работа (Дипломный проект)</t>
  </si>
  <si>
    <t>324 ч. (9 нед.)</t>
  </si>
  <si>
    <t>828 ч.(23 нед.)</t>
  </si>
  <si>
    <t>432 ч. (12 нед.)</t>
  </si>
  <si>
    <t>432 ч. (12 нед).</t>
  </si>
  <si>
    <t>144 ч. (2 нед.)</t>
  </si>
  <si>
    <t>Основы финансовой грамотности</t>
  </si>
  <si>
    <t>ВСЕГО (профессиональная подготовка)</t>
  </si>
  <si>
    <t>Анализ проектной деятельности</t>
  </si>
  <si>
    <t>гр. 122</t>
  </si>
  <si>
    <t>гр.222</t>
  </si>
  <si>
    <t>гр. 322</t>
  </si>
  <si>
    <t>1873 ч.(52 нед.)</t>
  </si>
  <si>
    <t>1874 ч.(52 нед.)</t>
  </si>
  <si>
    <t>1548 ч.(43 нед.)</t>
  </si>
  <si>
    <t>1 семестр</t>
  </si>
  <si>
    <t>2 семестр</t>
  </si>
  <si>
    <t>4семестр</t>
  </si>
  <si>
    <t>6   семестр</t>
  </si>
  <si>
    <t xml:space="preserve">Тема 1.1.4 </t>
  </si>
  <si>
    <t>1,2,3,4,5</t>
  </si>
  <si>
    <t>4 комп. УП.02.04 и ПП.02.01</t>
  </si>
  <si>
    <t>5 комп. и ПП.02.02</t>
  </si>
  <si>
    <t>4 ком.УП 05 и ПП.05</t>
  </si>
  <si>
    <t>Уровень образования: среднее общее образование</t>
  </si>
  <si>
    <t xml:space="preserve">Нормативный срок обучения: 2 года 10 месяцев </t>
  </si>
  <si>
    <t>Учебная практика. Подготовка строительной площадки</t>
  </si>
  <si>
    <t>УП.02.03</t>
  </si>
  <si>
    <t>сам. раб.</t>
  </si>
  <si>
    <t>Профессиональный цикл</t>
  </si>
  <si>
    <t>преддипломной практики</t>
  </si>
  <si>
    <t>консультации</t>
  </si>
  <si>
    <t>Экзамены</t>
  </si>
  <si>
    <t>ВСЕГО</t>
  </si>
  <si>
    <t>Количество:</t>
  </si>
  <si>
    <t xml:space="preserve"> экзаменов</t>
  </si>
  <si>
    <t>Ценообразование проектно-сметной документации в строительстве</t>
  </si>
  <si>
    <t>Управление деятельностью структурных подразделений при выполнении строительно-монтажных работ, в том числе отделочных работ, эксплуатации, ремонте и реконструкции зданий и сооружений</t>
  </si>
  <si>
    <t xml:space="preserve">Эксплуатация зданий </t>
  </si>
  <si>
    <t>Реконструкция зданий</t>
  </si>
  <si>
    <t>Виды работ при реконструкции зданий и сооружений</t>
  </si>
  <si>
    <t>Выполнение работ по одной или нескольким профессиям рабочих, должностей служащих (12680 Каменщик)</t>
  </si>
  <si>
    <t>Организация  работ подготовительного периода</t>
  </si>
  <si>
    <t>Учет объемов выполняемых работ и расхода материальных ресурсов</t>
  </si>
  <si>
    <t>Контроль  качества в строительстве</t>
  </si>
  <si>
    <t>Основные требования трудового законодательства Российской Федерации</t>
  </si>
  <si>
    <t>4 комп. УП.02.01 и УП 02.02</t>
  </si>
  <si>
    <t>ПМ. 04</t>
  </si>
  <si>
    <t xml:space="preserve">Учебная практика </t>
  </si>
  <si>
    <t xml:space="preserve">Производственная практика </t>
  </si>
  <si>
    <t>6 комп. и ПП.03</t>
  </si>
  <si>
    <t>6 комп. и ПП.04</t>
  </si>
  <si>
    <t xml:space="preserve">16 нед. (576 ч.) </t>
  </si>
  <si>
    <t>Экзамен по модулю ПМ.01</t>
  </si>
  <si>
    <t>Экзамен по модулю ПМ.02</t>
  </si>
  <si>
    <t>Экзамен по модулю ПМ.04</t>
  </si>
  <si>
    <t>Экзамен по модулю ПМ.03</t>
  </si>
  <si>
    <t>Квалификационный экзаменпо модулю ПМ.05</t>
  </si>
  <si>
    <t>216 (6 нед)</t>
  </si>
  <si>
    <t>147 нед</t>
  </si>
  <si>
    <t>23 нед</t>
  </si>
  <si>
    <t>1332 ч. (37 нед.)</t>
  </si>
  <si>
    <t>900 ч. (25 нед.)</t>
  </si>
  <si>
    <t>3060 ч. (85 нед)</t>
  </si>
  <si>
    <t>4комп.УП.01.02, УП.01.03 и ПП.01</t>
  </si>
  <si>
    <t>бюджетного профессионального образовательного учреждения Омской области "Омский строительный колледж"</t>
  </si>
  <si>
    <t>Выполнение дипломного проекта с 20.05.2024 по 16.06.2024 (всего 4 нед.)</t>
  </si>
  <si>
    <t>Защита дипломного проекта с 24.06.2024 по 30.06.2024 (всего 1 нед.)</t>
  </si>
  <si>
    <t>1.2.  Демонстрационный экзамен с 17.06.2024 по 23.06.2024 (всего 1 нед.)</t>
  </si>
  <si>
    <t>228ч</t>
  </si>
  <si>
    <t>144ч (4 нед)</t>
  </si>
  <si>
    <t>2021 - 2022уч.г.</t>
  </si>
  <si>
    <t>2022- 2023 уч.г.</t>
  </si>
  <si>
    <t>2023 - 2024 уч.г.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</si>
</sst>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96">
    <font>
      <sz val="10"/>
      <name val="Arial Cyr"/>
      <family val="0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i/>
      <sz val="8"/>
      <name val="Times New Roman"/>
      <family val="1"/>
    </font>
    <font>
      <i/>
      <sz val="7"/>
      <name val="Times New Roman"/>
      <family val="1"/>
    </font>
    <font>
      <b/>
      <sz val="6"/>
      <name val="Times New Roman"/>
      <family val="1"/>
    </font>
    <font>
      <sz val="6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sz val="7"/>
      <color indexed="10"/>
      <name val="Times New Roman"/>
      <family val="1"/>
    </font>
    <font>
      <sz val="10"/>
      <color indexed="10"/>
      <name val="Arial Cyr"/>
      <family val="0"/>
    </font>
    <font>
      <b/>
      <sz val="6"/>
      <name val="Arial Cyr"/>
      <family val="0"/>
    </font>
    <font>
      <sz val="6"/>
      <name val="Arial Cyr"/>
      <family val="0"/>
    </font>
    <font>
      <sz val="5"/>
      <name val="Arial Cyr"/>
      <family val="0"/>
    </font>
    <font>
      <sz val="7"/>
      <name val="Arial Cyr"/>
      <family val="0"/>
    </font>
    <font>
      <sz val="5"/>
      <color indexed="44"/>
      <name val="Arial Cyr"/>
      <family val="0"/>
    </font>
    <font>
      <sz val="5"/>
      <color indexed="44"/>
      <name val="Times New Roman"/>
      <family val="1"/>
    </font>
    <font>
      <i/>
      <sz val="5"/>
      <color indexed="44"/>
      <name val="Times New Roman"/>
      <family val="1"/>
    </font>
    <font>
      <sz val="5"/>
      <color indexed="9"/>
      <name val="Arial Cyr"/>
      <family val="0"/>
    </font>
    <font>
      <sz val="10"/>
      <color indexed="9"/>
      <name val="Arial Cyr"/>
      <family val="0"/>
    </font>
    <font>
      <sz val="10"/>
      <name val="Times New Roman"/>
      <family val="1"/>
    </font>
    <font>
      <sz val="5"/>
      <name val="Times New Roman"/>
      <family val="1"/>
    </font>
    <font>
      <sz val="8"/>
      <color indexed="10"/>
      <name val="Times New Roman"/>
      <family val="1"/>
    </font>
    <font>
      <sz val="5"/>
      <color indexed="10"/>
      <name val="Arial Cyr"/>
      <family val="0"/>
    </font>
    <font>
      <i/>
      <sz val="6"/>
      <color indexed="12"/>
      <name val="Times New Roman"/>
      <family val="1"/>
    </font>
    <font>
      <sz val="7"/>
      <color indexed="44"/>
      <name val="Arial Cyr"/>
      <family val="0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sz val="10"/>
      <color indexed="44"/>
      <name val="Arial Cyr"/>
      <family val="0"/>
    </font>
    <font>
      <b/>
      <sz val="5"/>
      <color indexed="44"/>
      <name val="Arial Cyr"/>
      <family val="0"/>
    </font>
    <font>
      <i/>
      <sz val="5"/>
      <color indexed="9"/>
      <name val="Arial Cyr"/>
      <family val="0"/>
    </font>
    <font>
      <i/>
      <sz val="10"/>
      <color indexed="9"/>
      <name val="Arial Cyr"/>
      <family val="0"/>
    </font>
    <font>
      <b/>
      <sz val="12"/>
      <name val="Times New Roman"/>
      <family val="1"/>
    </font>
    <font>
      <b/>
      <sz val="8"/>
      <color indexed="44"/>
      <name val="Arial Cyr"/>
      <family val="0"/>
    </font>
    <font>
      <i/>
      <sz val="7"/>
      <color indexed="10"/>
      <name val="Times New Roman"/>
      <family val="1"/>
    </font>
    <font>
      <sz val="6"/>
      <color indexed="12"/>
      <name val="Times New Roman"/>
      <family val="1"/>
    </font>
    <font>
      <sz val="6"/>
      <color indexed="12"/>
      <name val="Arial Cyr"/>
      <family val="0"/>
    </font>
    <font>
      <sz val="6"/>
      <color indexed="44"/>
      <name val="Arial Cyr"/>
      <family val="0"/>
    </font>
    <font>
      <i/>
      <sz val="8"/>
      <name val="Arial Cyr"/>
      <family val="0"/>
    </font>
    <font>
      <i/>
      <sz val="5"/>
      <name val="Arial Cyr"/>
      <family val="0"/>
    </font>
    <font>
      <i/>
      <sz val="6"/>
      <name val="Arial Cyr"/>
      <family val="0"/>
    </font>
    <font>
      <i/>
      <sz val="6"/>
      <name val="Times New Roman"/>
      <family val="1"/>
    </font>
    <font>
      <b/>
      <i/>
      <sz val="7"/>
      <name val="Times New Roman"/>
      <family val="1"/>
    </font>
    <font>
      <b/>
      <sz val="5"/>
      <name val="Times New Roman"/>
      <family val="1"/>
    </font>
    <font>
      <b/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10"/>
      <name val="Times New Roman"/>
      <family val="1"/>
    </font>
    <font>
      <sz val="5"/>
      <color indexed="10"/>
      <name val="Times New Roman"/>
      <family val="1"/>
    </font>
    <font>
      <b/>
      <i/>
      <sz val="8"/>
      <color indexed="10"/>
      <name val="Times New Roman"/>
      <family val="1"/>
    </font>
    <font>
      <b/>
      <sz val="7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8"/>
      <color rgb="FFFF0000"/>
      <name val="Times New Roman"/>
      <family val="1"/>
    </font>
    <font>
      <sz val="5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b/>
      <i/>
      <sz val="8"/>
      <color rgb="FFFF0000"/>
      <name val="Times New Roman"/>
      <family val="1"/>
    </font>
    <font>
      <b/>
      <sz val="7"/>
      <color rgb="FFFF000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0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505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1" fontId="1" fillId="0" borderId="12" xfId="0" applyNumberFormat="1" applyFont="1" applyBorder="1" applyAlignment="1">
      <alignment horizontal="center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1" fontId="3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8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8" fillId="0" borderId="13" xfId="0" applyFont="1" applyBorder="1" applyAlignment="1">
      <alignment horizontal="center" vertical="top" wrapText="1"/>
    </xf>
    <xf numFmtId="0" fontId="8" fillId="0" borderId="16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top" wrapText="1"/>
    </xf>
    <xf numFmtId="0" fontId="8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17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0" fontId="8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  <xf numFmtId="49" fontId="16" fillId="0" borderId="0" xfId="0" applyNumberFormat="1" applyFont="1" applyAlignment="1">
      <alignment/>
    </xf>
    <xf numFmtId="0" fontId="17" fillId="0" borderId="0" xfId="0" applyFont="1" applyAlignment="1">
      <alignment/>
    </xf>
    <xf numFmtId="0" fontId="17" fillId="0" borderId="0" xfId="0" applyFont="1" applyFill="1" applyAlignment="1">
      <alignment/>
    </xf>
    <xf numFmtId="0" fontId="8" fillId="0" borderId="16" xfId="0" applyFont="1" applyBorder="1" applyAlignment="1">
      <alignment horizontal="center" wrapText="1"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1" fillId="0" borderId="15" xfId="0" applyFont="1" applyBorder="1" applyAlignment="1">
      <alignment horizontal="right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1" fontId="21" fillId="33" borderId="11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1" fontId="21" fillId="33" borderId="12" xfId="0" applyNumberFormat="1" applyFont="1" applyFill="1" applyBorder="1" applyAlignment="1">
      <alignment horizontal="center" vertical="center" wrapText="1"/>
    </xf>
    <xf numFmtId="0" fontId="20" fillId="0" borderId="12" xfId="0" applyFont="1" applyBorder="1" applyAlignment="1">
      <alignment/>
    </xf>
    <xf numFmtId="1" fontId="22" fillId="34" borderId="12" xfId="0" applyNumberFormat="1" applyFont="1" applyFill="1" applyBorder="1" applyAlignment="1">
      <alignment horizontal="center" vertical="center" wrapText="1"/>
    </xf>
    <xf numFmtId="1" fontId="22" fillId="34" borderId="11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23" fillId="0" borderId="12" xfId="0" applyFont="1" applyBorder="1" applyAlignment="1">
      <alignment/>
    </xf>
    <xf numFmtId="0" fontId="23" fillId="0" borderId="11" xfId="0" applyFont="1" applyBorder="1" applyAlignment="1">
      <alignment/>
    </xf>
    <xf numFmtId="0" fontId="24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" fontId="26" fillId="0" borderId="10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/>
    </xf>
    <xf numFmtId="0" fontId="28" fillId="0" borderId="12" xfId="0" applyFont="1" applyBorder="1" applyAlignment="1">
      <alignment/>
    </xf>
    <xf numFmtId="1" fontId="29" fillId="0" borderId="10" xfId="0" applyNumberFormat="1" applyFont="1" applyBorder="1" applyAlignment="1">
      <alignment horizontal="center" vertical="center" wrapText="1"/>
    </xf>
    <xf numFmtId="0" fontId="8" fillId="0" borderId="13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3" fillId="0" borderId="18" xfId="0" applyFont="1" applyBorder="1" applyAlignment="1">
      <alignment horizontal="right" wrapText="1"/>
    </xf>
    <xf numFmtId="0" fontId="3" fillId="0" borderId="19" xfId="0" applyFont="1" applyBorder="1" applyAlignment="1">
      <alignment horizontal="right" wrapText="1"/>
    </xf>
    <xf numFmtId="0" fontId="3" fillId="0" borderId="20" xfId="0" applyFont="1" applyBorder="1" applyAlignment="1">
      <alignment horizontal="right" wrapText="1"/>
    </xf>
    <xf numFmtId="0" fontId="7" fillId="0" borderId="20" xfId="0" applyFont="1" applyBorder="1" applyAlignment="1">
      <alignment horizontal="right" wrapText="1"/>
    </xf>
    <xf numFmtId="0" fontId="3" fillId="0" borderId="17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horizontal="right" vertical="center" wrapText="1"/>
    </xf>
    <xf numFmtId="0" fontId="7" fillId="0" borderId="22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/>
    </xf>
    <xf numFmtId="0" fontId="3" fillId="0" borderId="19" xfId="0" applyFont="1" applyBorder="1" applyAlignment="1">
      <alignment vertical="top" wrapText="1"/>
    </xf>
    <xf numFmtId="0" fontId="3" fillId="0" borderId="20" xfId="0" applyFont="1" applyBorder="1" applyAlignment="1">
      <alignment vertical="top" wrapText="1"/>
    </xf>
    <xf numFmtId="0" fontId="4" fillId="0" borderId="16" xfId="0" applyFont="1" applyBorder="1" applyAlignment="1">
      <alignment horizontal="center" wrapText="1"/>
    </xf>
    <xf numFmtId="0" fontId="30" fillId="0" borderId="12" xfId="0" applyFont="1" applyBorder="1" applyAlignment="1">
      <alignment/>
    </xf>
    <xf numFmtId="0" fontId="30" fillId="0" borderId="11" xfId="0" applyFont="1" applyBorder="1" applyAlignment="1">
      <alignment/>
    </xf>
    <xf numFmtId="0" fontId="3" fillId="0" borderId="0" xfId="0" applyFont="1" applyFill="1" applyBorder="1" applyAlignment="1">
      <alignment vertical="top"/>
    </xf>
    <xf numFmtId="0" fontId="3" fillId="0" borderId="23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33" fillId="0" borderId="0" xfId="0" applyFont="1" applyAlignment="1">
      <alignment/>
    </xf>
    <xf numFmtId="1" fontId="3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top" wrapText="1"/>
    </xf>
    <xf numFmtId="0" fontId="13" fillId="0" borderId="0" xfId="0" applyFont="1" applyAlignment="1">
      <alignment/>
    </xf>
    <xf numFmtId="0" fontId="18" fillId="0" borderId="1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1" xfId="0" applyFont="1" applyBorder="1" applyAlignment="1">
      <alignment/>
    </xf>
    <xf numFmtId="0" fontId="12" fillId="0" borderId="0" xfId="0" applyFont="1" applyAlignment="1">
      <alignment/>
    </xf>
    <xf numFmtId="0" fontId="37" fillId="0" borderId="12" xfId="0" applyFont="1" applyBorder="1" applyAlignment="1">
      <alignment/>
    </xf>
    <xf numFmtId="0" fontId="37" fillId="0" borderId="11" xfId="0" applyFont="1" applyBorder="1" applyAlignment="1">
      <alignment/>
    </xf>
    <xf numFmtId="0" fontId="38" fillId="0" borderId="0" xfId="0" applyFont="1" applyAlignment="1">
      <alignment/>
    </xf>
    <xf numFmtId="0" fontId="0" fillId="0" borderId="0" xfId="0" applyFont="1" applyFill="1" applyAlignment="1">
      <alignment/>
    </xf>
    <xf numFmtId="0" fontId="34" fillId="0" borderId="0" xfId="0" applyFont="1" applyAlignment="1">
      <alignment vertical="center"/>
    </xf>
    <xf numFmtId="0" fontId="9" fillId="0" borderId="10" xfId="0" applyFont="1" applyBorder="1" applyAlignment="1">
      <alignment/>
    </xf>
    <xf numFmtId="0" fontId="39" fillId="0" borderId="10" xfId="0" applyFont="1" applyBorder="1" applyAlignment="1">
      <alignment vertical="top" wrapText="1"/>
    </xf>
    <xf numFmtId="0" fontId="40" fillId="0" borderId="12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0" xfId="0" applyFont="1" applyBorder="1" applyAlignment="1">
      <alignment/>
    </xf>
    <xf numFmtId="1" fontId="4" fillId="0" borderId="13" xfId="0" applyNumberFormat="1" applyFont="1" applyBorder="1" applyAlignment="1">
      <alignment horizontal="center" vertical="center" wrapText="1"/>
    </xf>
    <xf numFmtId="1" fontId="1" fillId="0" borderId="13" xfId="0" applyNumberFormat="1" applyFont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" fontId="1" fillId="0" borderId="20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" fillId="0" borderId="13" xfId="0" applyFont="1" applyBorder="1" applyAlignment="1">
      <alignment vertical="top" wrapText="1"/>
    </xf>
    <xf numFmtId="0" fontId="3" fillId="0" borderId="18" xfId="0" applyFont="1" applyBorder="1" applyAlignment="1">
      <alignment vertical="top" wrapText="1"/>
    </xf>
    <xf numFmtId="0" fontId="3" fillId="0" borderId="24" xfId="0" applyFont="1" applyFill="1" applyBorder="1" applyAlignment="1">
      <alignment vertical="top"/>
    </xf>
    <xf numFmtId="0" fontId="3" fillId="0" borderId="24" xfId="0" applyFont="1" applyBorder="1" applyAlignment="1">
      <alignment vertical="top"/>
    </xf>
    <xf numFmtId="0" fontId="4" fillId="0" borderId="24" xfId="0" applyFont="1" applyBorder="1" applyAlignment="1">
      <alignment vertical="top"/>
    </xf>
    <xf numFmtId="1" fontId="4" fillId="0" borderId="10" xfId="0" applyNumberFormat="1" applyFont="1" applyBorder="1" applyAlignment="1">
      <alignment horizontal="center" vertical="top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4" fillId="0" borderId="13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center"/>
    </xf>
    <xf numFmtId="0" fontId="9" fillId="0" borderId="2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36" fillId="0" borderId="0" xfId="0" applyFont="1" applyFill="1" applyAlignment="1">
      <alignment/>
    </xf>
    <xf numFmtId="0" fontId="26" fillId="0" borderId="10" xfId="0" applyFont="1" applyBorder="1" applyAlignment="1">
      <alignment vertical="top" wrapText="1"/>
    </xf>
    <xf numFmtId="0" fontId="26" fillId="0" borderId="10" xfId="0" applyFont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vertical="top" wrapText="1"/>
    </xf>
    <xf numFmtId="1" fontId="42" fillId="0" borderId="11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vertical="center"/>
    </xf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5" xfId="0" applyFont="1" applyBorder="1" applyAlignment="1">
      <alignment horizontal="center" vertical="center" wrapText="1"/>
    </xf>
    <xf numFmtId="1" fontId="32" fillId="0" borderId="12" xfId="0" applyNumberFormat="1" applyFont="1" applyBorder="1" applyAlignment="1">
      <alignment horizontal="center" vertical="center" wrapText="1"/>
    </xf>
    <xf numFmtId="1" fontId="32" fillId="0" borderId="20" xfId="0" applyNumberFormat="1" applyFont="1" applyBorder="1" applyAlignment="1">
      <alignment horizontal="center" vertical="center" wrapText="1"/>
    </xf>
    <xf numFmtId="0" fontId="33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2" fillId="35" borderId="0" xfId="0" applyFont="1" applyFill="1" applyAlignment="1">
      <alignment/>
    </xf>
    <xf numFmtId="0" fontId="9" fillId="35" borderId="0" xfId="0" applyFont="1" applyFill="1" applyAlignment="1">
      <alignment/>
    </xf>
    <xf numFmtId="0" fontId="1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5" xfId="0" applyNumberFormat="1" applyBorder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12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6" xfId="0" applyNumberFormat="1" applyBorder="1" applyAlignment="1">
      <alignment horizontal="center" vertical="top" wrapText="1"/>
    </xf>
    <xf numFmtId="0" fontId="0" fillId="0" borderId="27" xfId="0" applyNumberFormat="1" applyBorder="1" applyAlignment="1">
      <alignment horizontal="center" vertical="top" wrapText="1"/>
    </xf>
    <xf numFmtId="0" fontId="1" fillId="11" borderId="10" xfId="0" applyFont="1" applyFill="1" applyBorder="1" applyAlignment="1">
      <alignment vertical="top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2" fillId="35" borderId="12" xfId="0" applyNumberFormat="1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left" vertical="top" wrapText="1"/>
    </xf>
    <xf numFmtId="1" fontId="21" fillId="36" borderId="12" xfId="0" applyNumberFormat="1" applyFont="1" applyFill="1" applyBorder="1" applyAlignment="1">
      <alignment horizontal="center" vertical="center" wrapText="1"/>
    </xf>
    <xf numFmtId="1" fontId="21" fillId="36" borderId="11" xfId="0" applyNumberFormat="1" applyFont="1" applyFill="1" applyBorder="1" applyAlignment="1">
      <alignment horizontal="center" vertical="center" wrapText="1"/>
    </xf>
    <xf numFmtId="1" fontId="5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vertical="top" wrapText="1"/>
    </xf>
    <xf numFmtId="1" fontId="1" fillId="35" borderId="10" xfId="0" applyNumberFormat="1" applyFont="1" applyFill="1" applyBorder="1" applyAlignment="1">
      <alignment horizontal="center" vertical="center" wrapText="1"/>
    </xf>
    <xf numFmtId="0" fontId="32" fillId="15" borderId="10" xfId="0" applyFont="1" applyFill="1" applyBorder="1" applyAlignment="1">
      <alignment vertical="top" wrapText="1"/>
    </xf>
    <xf numFmtId="1" fontId="4" fillId="15" borderId="10" xfId="0" applyNumberFormat="1" applyFont="1" applyFill="1" applyBorder="1" applyAlignment="1">
      <alignment horizontal="center" vertical="center" wrapText="1"/>
    </xf>
    <xf numFmtId="1" fontId="3" fillId="15" borderId="10" xfId="0" applyNumberFormat="1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vertical="top" wrapText="1"/>
    </xf>
    <xf numFmtId="1" fontId="1" fillId="15" borderId="10" xfId="0" applyNumberFormat="1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vertical="top" wrapText="1"/>
    </xf>
    <xf numFmtId="0" fontId="3" fillId="11" borderId="10" xfId="0" applyFont="1" applyFill="1" applyBorder="1" applyAlignment="1">
      <alignment vertical="top" wrapText="1"/>
    </xf>
    <xf numFmtId="0" fontId="49" fillId="15" borderId="10" xfId="0" applyFont="1" applyFill="1" applyBorder="1" applyAlignment="1">
      <alignment vertical="top" wrapText="1"/>
    </xf>
    <xf numFmtId="1" fontId="49" fillId="15" borderId="10" xfId="0" applyNumberFormat="1" applyFont="1" applyFill="1" applyBorder="1" applyAlignment="1">
      <alignment horizontal="center" vertical="center" wrapText="1"/>
    </xf>
    <xf numFmtId="1" fontId="32" fillId="15" borderId="12" xfId="0" applyNumberFormat="1" applyFont="1" applyFill="1" applyBorder="1" applyAlignment="1">
      <alignment horizontal="center" vertical="center" wrapText="1"/>
    </xf>
    <xf numFmtId="0" fontId="36" fillId="0" borderId="12" xfId="0" applyFont="1" applyBorder="1" applyAlignment="1">
      <alignment/>
    </xf>
    <xf numFmtId="0" fontId="36" fillId="0" borderId="11" xfId="0" applyFont="1" applyBorder="1" applyAlignment="1">
      <alignment/>
    </xf>
    <xf numFmtId="0" fontId="4" fillId="19" borderId="10" xfId="0" applyFont="1" applyFill="1" applyBorder="1" applyAlignment="1">
      <alignment vertical="top" wrapText="1"/>
    </xf>
    <xf numFmtId="0" fontId="5" fillId="19" borderId="10" xfId="0" applyFont="1" applyFill="1" applyBorder="1" applyAlignment="1">
      <alignment vertical="top" wrapText="1"/>
    </xf>
    <xf numFmtId="1" fontId="4" fillId="19" borderId="12" xfId="0" applyNumberFormat="1" applyFont="1" applyFill="1" applyBorder="1" applyAlignment="1">
      <alignment horizontal="center" vertical="center" wrapText="1"/>
    </xf>
    <xf numFmtId="1" fontId="4" fillId="19" borderId="10" xfId="0" applyNumberFormat="1" applyFont="1" applyFill="1" applyBorder="1" applyAlignment="1">
      <alignment horizontal="center" vertical="center" wrapText="1"/>
    </xf>
    <xf numFmtId="1" fontId="2" fillId="19" borderId="10" xfId="0" applyNumberFormat="1" applyFont="1" applyFill="1" applyBorder="1" applyAlignment="1">
      <alignment horizontal="center" vertical="center" wrapText="1"/>
    </xf>
    <xf numFmtId="1" fontId="2" fillId="19" borderId="12" xfId="0" applyNumberFormat="1" applyFont="1" applyFill="1" applyBorder="1" applyAlignment="1">
      <alignment horizontal="center" vertical="center" wrapText="1"/>
    </xf>
    <xf numFmtId="1" fontId="5" fillId="19" borderId="12" xfId="0" applyNumberFormat="1" applyFont="1" applyFill="1" applyBorder="1" applyAlignment="1">
      <alignment horizontal="center" vertical="center" wrapText="1"/>
    </xf>
    <xf numFmtId="1" fontId="2" fillId="19" borderId="11" xfId="0" applyNumberFormat="1" applyFont="1" applyFill="1" applyBorder="1" applyAlignment="1">
      <alignment horizontal="center" vertical="center" wrapText="1"/>
    </xf>
    <xf numFmtId="0" fontId="6" fillId="19" borderId="10" xfId="0" applyFont="1" applyFill="1" applyBorder="1" applyAlignment="1">
      <alignment vertical="top" wrapText="1"/>
    </xf>
    <xf numFmtId="1" fontId="5" fillId="19" borderId="10" xfId="0" applyNumberFormat="1" applyFont="1" applyFill="1" applyBorder="1" applyAlignment="1">
      <alignment horizontal="center" vertical="center" wrapText="1"/>
    </xf>
    <xf numFmtId="1" fontId="5" fillId="19" borderId="11" xfId="0" applyNumberFormat="1" applyFont="1" applyFill="1" applyBorder="1" applyAlignment="1">
      <alignment horizontal="center" vertical="center" wrapText="1"/>
    </xf>
    <xf numFmtId="1" fontId="6" fillId="19" borderId="10" xfId="0" applyNumberFormat="1" applyFont="1" applyFill="1" applyBorder="1" applyAlignment="1">
      <alignment horizontal="center" vertical="center" wrapText="1"/>
    </xf>
    <xf numFmtId="1" fontId="21" fillId="19" borderId="12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 vertical="center" wrapText="1"/>
    </xf>
    <xf numFmtId="1" fontId="3" fillId="11" borderId="10" xfId="0" applyNumberFormat="1" applyFont="1" applyFill="1" applyBorder="1" applyAlignment="1">
      <alignment horizontal="center" vertical="center" wrapText="1"/>
    </xf>
    <xf numFmtId="1" fontId="1" fillId="11" borderId="10" xfId="0" applyNumberFormat="1" applyFont="1" applyFill="1" applyBorder="1" applyAlignment="1">
      <alignment horizontal="center"/>
    </xf>
    <xf numFmtId="1" fontId="21" fillId="11" borderId="12" xfId="0" applyNumberFormat="1" applyFont="1" applyFill="1" applyBorder="1" applyAlignment="1">
      <alignment horizontal="center" vertical="center" wrapText="1"/>
    </xf>
    <xf numFmtId="1" fontId="21" fillId="11" borderId="11" xfId="0" applyNumberFormat="1" applyFont="1" applyFill="1" applyBorder="1" applyAlignment="1">
      <alignment horizontal="center" vertical="center" wrapText="1"/>
    </xf>
    <xf numFmtId="1" fontId="90" fillId="19" borderId="12" xfId="0" applyNumberFormat="1" applyFont="1" applyFill="1" applyBorder="1" applyAlignment="1">
      <alignment horizontal="center" vertical="center" wrapText="1"/>
    </xf>
    <xf numFmtId="1" fontId="90" fillId="19" borderId="11" xfId="0" applyNumberFormat="1" applyFont="1" applyFill="1" applyBorder="1" applyAlignment="1">
      <alignment horizontal="center" vertical="center" wrapText="1"/>
    </xf>
    <xf numFmtId="0" fontId="3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24" fillId="35" borderId="0" xfId="0" applyFont="1" applyFill="1" applyAlignment="1">
      <alignment/>
    </xf>
    <xf numFmtId="1" fontId="1" fillId="15" borderId="12" xfId="0" applyNumberFormat="1" applyFont="1" applyFill="1" applyBorder="1" applyAlignment="1">
      <alignment horizontal="center" vertical="center" wrapText="1"/>
    </xf>
    <xf numFmtId="1" fontId="1" fillId="15" borderId="11" xfId="0" applyNumberFormat="1" applyFont="1" applyFill="1" applyBorder="1" applyAlignment="1">
      <alignment horizontal="center" vertical="center" wrapText="1"/>
    </xf>
    <xf numFmtId="0" fontId="1" fillId="17" borderId="10" xfId="0" applyFont="1" applyFill="1" applyBorder="1" applyAlignment="1">
      <alignment vertical="top" wrapText="1"/>
    </xf>
    <xf numFmtId="1" fontId="1" fillId="17" borderId="10" xfId="0" applyNumberFormat="1" applyFont="1" applyFill="1" applyBorder="1" applyAlignment="1">
      <alignment horizontal="center" vertical="center" wrapText="1"/>
    </xf>
    <xf numFmtId="1" fontId="1" fillId="17" borderId="12" xfId="0" applyNumberFormat="1" applyFont="1" applyFill="1" applyBorder="1" applyAlignment="1">
      <alignment horizontal="center" vertical="center" wrapText="1"/>
    </xf>
    <xf numFmtId="1" fontId="1" fillId="17" borderId="11" xfId="0" applyNumberFormat="1" applyFont="1" applyFill="1" applyBorder="1" applyAlignment="1">
      <alignment horizontal="center" vertical="center" wrapText="1"/>
    </xf>
    <xf numFmtId="0" fontId="17" fillId="35" borderId="0" xfId="0" applyFont="1" applyFill="1" applyAlignment="1">
      <alignment/>
    </xf>
    <xf numFmtId="0" fontId="18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5" fillId="35" borderId="0" xfId="0" applyFont="1" applyFill="1" applyAlignment="1">
      <alignment/>
    </xf>
    <xf numFmtId="0" fontId="4" fillId="35" borderId="10" xfId="0" applyFont="1" applyFill="1" applyBorder="1" applyAlignment="1">
      <alignment horizontal="center" vertical="top" wrapText="1"/>
    </xf>
    <xf numFmtId="0" fontId="4" fillId="35" borderId="11" xfId="0" applyFont="1" applyFill="1" applyBorder="1" applyAlignment="1">
      <alignment horizontal="center"/>
    </xf>
    <xf numFmtId="0" fontId="4" fillId="35" borderId="15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 vertical="top" wrapText="1"/>
    </xf>
    <xf numFmtId="0" fontId="3" fillId="35" borderId="15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0" fontId="19" fillId="35" borderId="0" xfId="0" applyFont="1" applyFill="1" applyAlignment="1">
      <alignment/>
    </xf>
    <xf numFmtId="0" fontId="4" fillId="35" borderId="0" xfId="0" applyFont="1" applyFill="1" applyAlignment="1">
      <alignment vertical="top"/>
    </xf>
    <xf numFmtId="1" fontId="8" fillId="19" borderId="10" xfId="0" applyNumberFormat="1" applyFont="1" applyFill="1" applyBorder="1" applyAlignment="1">
      <alignment horizontal="center" vertical="center" wrapText="1"/>
    </xf>
    <xf numFmtId="1" fontId="8" fillId="19" borderId="15" xfId="0" applyNumberFormat="1" applyFont="1" applyFill="1" applyBorder="1" applyAlignment="1">
      <alignment horizontal="center" vertical="center" wrapText="1"/>
    </xf>
    <xf numFmtId="1" fontId="26" fillId="19" borderId="10" xfId="0" applyNumberFormat="1" applyFont="1" applyFill="1" applyBorder="1" applyAlignment="1">
      <alignment horizontal="center" vertical="center" wrapText="1"/>
    </xf>
    <xf numFmtId="1" fontId="26" fillId="19" borderId="12" xfId="0" applyNumberFormat="1" applyFont="1" applyFill="1" applyBorder="1" applyAlignment="1">
      <alignment horizontal="center" vertical="center" wrapText="1"/>
    </xf>
    <xf numFmtId="1" fontId="91" fillId="19" borderId="10" xfId="0" applyNumberFormat="1" applyFont="1" applyFill="1" applyBorder="1" applyAlignment="1">
      <alignment horizontal="center" vertical="center" wrapText="1"/>
    </xf>
    <xf numFmtId="1" fontId="26" fillId="19" borderId="15" xfId="0" applyNumberFormat="1" applyFont="1" applyFill="1" applyBorder="1" applyAlignment="1">
      <alignment horizontal="center" vertical="center" wrapText="1"/>
    </xf>
    <xf numFmtId="1" fontId="26" fillId="35" borderId="10" xfId="0" applyNumberFormat="1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1" fontId="27" fillId="2" borderId="10" xfId="0" applyNumberFormat="1" applyFont="1" applyFill="1" applyBorder="1" applyAlignment="1">
      <alignment horizontal="center" vertical="center" wrapText="1"/>
    </xf>
    <xf numFmtId="1" fontId="5" fillId="2" borderId="10" xfId="0" applyNumberFormat="1" applyFont="1" applyFill="1" applyBorder="1" applyAlignment="1">
      <alignment horizontal="center" vertical="center" wrapText="1"/>
    </xf>
    <xf numFmtId="1" fontId="1" fillId="2" borderId="10" xfId="0" applyNumberFormat="1" applyFont="1" applyFill="1" applyBorder="1" applyAlignment="1">
      <alignment horizontal="center" vertical="center" wrapText="1"/>
    </xf>
    <xf numFmtId="1" fontId="2" fillId="37" borderId="10" xfId="0" applyNumberFormat="1" applyFont="1" applyFill="1" applyBorder="1" applyAlignment="1">
      <alignment horizontal="center" vertical="center" wrapText="1"/>
    </xf>
    <xf numFmtId="1" fontId="2" fillId="37" borderId="11" xfId="0" applyNumberFormat="1" applyFont="1" applyFill="1" applyBorder="1" applyAlignment="1">
      <alignment horizontal="center" vertical="center" wrapText="1"/>
    </xf>
    <xf numFmtId="1" fontId="2" fillId="37" borderId="12" xfId="0" applyNumberFormat="1" applyFont="1" applyFill="1" applyBorder="1" applyAlignment="1">
      <alignment horizontal="center" vertical="center" wrapText="1"/>
    </xf>
    <xf numFmtId="1" fontId="27" fillId="37" borderId="12" xfId="0" applyNumberFormat="1" applyFont="1" applyFill="1" applyBorder="1" applyAlignment="1">
      <alignment horizontal="center" vertical="center" wrapText="1"/>
    </xf>
    <xf numFmtId="1" fontId="27" fillId="37" borderId="11" xfId="0" applyNumberFormat="1" applyFont="1" applyFill="1" applyBorder="1" applyAlignment="1">
      <alignment horizontal="center" vertical="center" wrapText="1"/>
    </xf>
    <xf numFmtId="1" fontId="1" fillId="37" borderId="10" xfId="0" applyNumberFormat="1" applyFont="1" applyFill="1" applyBorder="1" applyAlignment="1">
      <alignment horizontal="center" vertical="center" wrapText="1"/>
    </xf>
    <xf numFmtId="1" fontId="5" fillId="37" borderId="10" xfId="0" applyNumberFormat="1" applyFont="1" applyFill="1" applyBorder="1" applyAlignment="1">
      <alignment horizontal="center" vertical="center" wrapText="1"/>
    </xf>
    <xf numFmtId="1" fontId="90" fillId="37" borderId="12" xfId="0" applyNumberFormat="1" applyFont="1" applyFill="1" applyBorder="1" applyAlignment="1">
      <alignment horizontal="center" vertical="center" wrapText="1"/>
    </xf>
    <xf numFmtId="1" fontId="90" fillId="37" borderId="11" xfId="0" applyNumberFormat="1" applyFont="1" applyFill="1" applyBorder="1" applyAlignment="1">
      <alignment horizontal="center" vertical="center" wrapText="1"/>
    </xf>
    <xf numFmtId="1" fontId="92" fillId="37" borderId="12" xfId="0" applyNumberFormat="1" applyFont="1" applyFill="1" applyBorder="1" applyAlignment="1">
      <alignment horizontal="center" vertical="center" wrapText="1"/>
    </xf>
    <xf numFmtId="1" fontId="92" fillId="37" borderId="11" xfId="0" applyNumberFormat="1" applyFont="1" applyFill="1" applyBorder="1" applyAlignment="1">
      <alignment horizontal="center" vertical="center" wrapText="1"/>
    </xf>
    <xf numFmtId="1" fontId="92" fillId="37" borderId="10" xfId="0" applyNumberFormat="1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0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4" fillId="0" borderId="17" xfId="0" applyFont="1" applyBorder="1" applyAlignment="1">
      <alignment vertical="top"/>
    </xf>
    <xf numFmtId="1" fontId="2" fillId="2" borderId="12" xfId="0" applyNumberFormat="1" applyFont="1" applyFill="1" applyBorder="1" applyAlignment="1">
      <alignment horizontal="center" vertical="center" wrapText="1"/>
    </xf>
    <xf numFmtId="1" fontId="5" fillId="37" borderId="12" xfId="0" applyNumberFormat="1" applyFont="1" applyFill="1" applyBorder="1" applyAlignment="1">
      <alignment horizontal="center" vertical="center" wrapText="1"/>
    </xf>
    <xf numFmtId="1" fontId="2" fillId="38" borderId="10" xfId="0" applyNumberFormat="1" applyFont="1" applyFill="1" applyBorder="1" applyAlignment="1">
      <alignment horizontal="center" vertical="center" wrapText="1"/>
    </xf>
    <xf numFmtId="1" fontId="5" fillId="38" borderId="10" xfId="0" applyNumberFormat="1" applyFont="1" applyFill="1" applyBorder="1" applyAlignment="1">
      <alignment horizontal="center" vertical="center" wrapText="1"/>
    </xf>
    <xf numFmtId="1" fontId="1" fillId="38" borderId="10" xfId="0" applyNumberFormat="1" applyFont="1" applyFill="1" applyBorder="1" applyAlignment="1">
      <alignment horizontal="center" vertical="center" wrapText="1"/>
    </xf>
    <xf numFmtId="1" fontId="5" fillId="2" borderId="12" xfId="0" applyNumberFormat="1" applyFont="1" applyFill="1" applyBorder="1" applyAlignment="1">
      <alignment horizontal="center" vertical="center" wrapText="1"/>
    </xf>
    <xf numFmtId="1" fontId="2" fillId="38" borderId="12" xfId="0" applyNumberFormat="1" applyFont="1" applyFill="1" applyBorder="1" applyAlignment="1">
      <alignment horizontal="center" vertical="center" wrapText="1"/>
    </xf>
    <xf numFmtId="1" fontId="27" fillId="38" borderId="12" xfId="0" applyNumberFormat="1" applyFont="1" applyFill="1" applyBorder="1" applyAlignment="1">
      <alignment horizontal="center" vertical="center" wrapText="1"/>
    </xf>
    <xf numFmtId="1" fontId="5" fillId="38" borderId="12" xfId="0" applyNumberFormat="1" applyFont="1" applyFill="1" applyBorder="1" applyAlignment="1">
      <alignment horizontal="center" vertical="center" wrapText="1"/>
    </xf>
    <xf numFmtId="1" fontId="32" fillId="35" borderId="10" xfId="0" applyNumberFormat="1" applyFont="1" applyFill="1" applyBorder="1" applyAlignment="1">
      <alignment horizontal="center" vertical="center" wrapText="1"/>
    </xf>
    <xf numFmtId="1" fontId="5" fillId="39" borderId="12" xfId="0" applyNumberFormat="1" applyFont="1" applyFill="1" applyBorder="1" applyAlignment="1">
      <alignment horizontal="center" vertical="center" wrapText="1"/>
    </xf>
    <xf numFmtId="1" fontId="5" fillId="39" borderId="10" xfId="0" applyNumberFormat="1" applyFont="1" applyFill="1" applyBorder="1" applyAlignment="1">
      <alignment horizontal="center" vertical="center" wrapText="1"/>
    </xf>
    <xf numFmtId="1" fontId="1" fillId="39" borderId="12" xfId="0" applyNumberFormat="1" applyFont="1" applyFill="1" applyBorder="1" applyAlignment="1">
      <alignment horizontal="center" vertical="center" wrapText="1"/>
    </xf>
    <xf numFmtId="1" fontId="32" fillId="39" borderId="10" xfId="0" applyNumberFormat="1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1" fontId="4" fillId="2" borderId="12" xfId="0" applyNumberFormat="1" applyFont="1" applyFill="1" applyBorder="1" applyAlignment="1">
      <alignment horizontal="center" vertical="center" wrapText="1"/>
    </xf>
    <xf numFmtId="1" fontId="14" fillId="2" borderId="10" xfId="0" applyNumberFormat="1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/>
    </xf>
    <xf numFmtId="1" fontId="8" fillId="2" borderId="10" xfId="0" applyNumberFormat="1" applyFont="1" applyFill="1" applyBorder="1" applyAlignment="1">
      <alignment horizontal="center" vertical="center" wrapText="1"/>
    </xf>
    <xf numFmtId="1" fontId="93" fillId="2" borderId="10" xfId="0" applyNumberFormat="1" applyFont="1" applyFill="1" applyBorder="1" applyAlignment="1">
      <alignment horizontal="center" vertical="center" wrapText="1"/>
    </xf>
    <xf numFmtId="1" fontId="3" fillId="2" borderId="10" xfId="0" applyNumberFormat="1" applyFont="1" applyFill="1" applyBorder="1" applyAlignment="1">
      <alignment horizontal="center" vertical="center" wrapText="1"/>
    </xf>
    <xf numFmtId="1" fontId="6" fillId="2" borderId="10" xfId="0" applyNumberFormat="1" applyFont="1" applyFill="1" applyBorder="1" applyAlignment="1">
      <alignment horizontal="center" vertical="center" wrapText="1"/>
    </xf>
    <xf numFmtId="1" fontId="26" fillId="2" borderId="10" xfId="0" applyNumberFormat="1" applyFont="1" applyFill="1" applyBorder="1" applyAlignment="1">
      <alignment horizontal="center" vertical="center" wrapText="1"/>
    </xf>
    <xf numFmtId="1" fontId="92" fillId="19" borderId="12" xfId="0" applyNumberFormat="1" applyFont="1" applyFill="1" applyBorder="1" applyAlignment="1">
      <alignment horizontal="center" vertical="center" wrapText="1"/>
    </xf>
    <xf numFmtId="1" fontId="92" fillId="19" borderId="11" xfId="0" applyNumberFormat="1" applyFont="1" applyFill="1" applyBorder="1" applyAlignment="1">
      <alignment horizontal="center" vertical="center" wrapText="1"/>
    </xf>
    <xf numFmtId="1" fontId="2" fillId="39" borderId="12" xfId="0" applyNumberFormat="1" applyFont="1" applyFill="1" applyBorder="1" applyAlignment="1">
      <alignment horizontal="center" vertical="center" wrapText="1"/>
    </xf>
    <xf numFmtId="0" fontId="3" fillId="15" borderId="12" xfId="0" applyFont="1" applyFill="1" applyBorder="1" applyAlignment="1">
      <alignment horizontal="center" vertical="center"/>
    </xf>
    <xf numFmtId="1" fontId="50" fillId="15" borderId="10" xfId="0" applyNumberFormat="1" applyFont="1" applyFill="1" applyBorder="1" applyAlignment="1">
      <alignment horizontal="center" vertical="center" wrapText="1"/>
    </xf>
    <xf numFmtId="1" fontId="3" fillId="17" borderId="10" xfId="0" applyNumberFormat="1" applyFont="1" applyFill="1" applyBorder="1" applyAlignment="1">
      <alignment horizontal="center" vertical="center" wrapText="1"/>
    </xf>
    <xf numFmtId="0" fontId="4" fillId="0" borderId="21" xfId="0" applyFont="1" applyBorder="1" applyAlignment="1">
      <alignment vertical="top" wrapText="1"/>
    </xf>
    <xf numFmtId="0" fontId="4" fillId="0" borderId="22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4" fillId="35" borderId="10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1" fillId="0" borderId="10" xfId="0" applyFont="1" applyBorder="1" applyAlignment="1">
      <alignment vertical="center" wrapText="1"/>
    </xf>
    <xf numFmtId="1" fontId="42" fillId="0" borderId="12" xfId="0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/>
    </xf>
    <xf numFmtId="1" fontId="5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1" xfId="0" applyFont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11" xfId="0" applyFont="1" applyFill="1" applyBorder="1" applyAlignment="1">
      <alignment vertical="top"/>
    </xf>
    <xf numFmtId="0" fontId="4" fillId="0" borderId="12" xfId="0" applyFont="1" applyFill="1" applyBorder="1" applyAlignment="1">
      <alignment horizontal="center" vertical="top"/>
    </xf>
    <xf numFmtId="0" fontId="4" fillId="0" borderId="14" xfId="0" applyFont="1" applyFill="1" applyBorder="1" applyAlignment="1">
      <alignment horizontal="center"/>
    </xf>
    <xf numFmtId="0" fontId="1" fillId="15" borderId="10" xfId="0" applyFont="1" applyFill="1" applyBorder="1" applyAlignment="1">
      <alignment horizontal="center" vertical="center"/>
    </xf>
    <xf numFmtId="0" fontId="1" fillId="15" borderId="16" xfId="0" applyFont="1" applyFill="1" applyBorder="1" applyAlignment="1">
      <alignment horizontal="center" vertical="center"/>
    </xf>
    <xf numFmtId="1" fontId="1" fillId="15" borderId="0" xfId="0" applyNumberFormat="1" applyFont="1" applyFill="1" applyBorder="1" applyAlignment="1">
      <alignment horizontal="center" vertical="center"/>
    </xf>
    <xf numFmtId="0" fontId="1" fillId="15" borderId="23" xfId="0" applyFont="1" applyFill="1" applyBorder="1" applyAlignment="1">
      <alignment horizontal="center" vertical="center"/>
    </xf>
    <xf numFmtId="1" fontId="1" fillId="15" borderId="23" xfId="0" applyNumberFormat="1" applyFont="1" applyFill="1" applyBorder="1" applyAlignment="1">
      <alignment horizontal="center" vertical="center"/>
    </xf>
    <xf numFmtId="1" fontId="1" fillId="15" borderId="22" xfId="0" applyNumberFormat="1" applyFont="1" applyFill="1" applyBorder="1" applyAlignment="1">
      <alignment horizontal="center" vertical="center"/>
    </xf>
    <xf numFmtId="0" fontId="1" fillId="15" borderId="22" xfId="0" applyFont="1" applyFill="1" applyBorder="1" applyAlignment="1">
      <alignment horizontal="center" vertical="center"/>
    </xf>
    <xf numFmtId="0" fontId="1" fillId="15" borderId="14" xfId="0" applyFont="1" applyFill="1" applyBorder="1" applyAlignment="1">
      <alignment horizontal="center" vertical="center"/>
    </xf>
    <xf numFmtId="0" fontId="1" fillId="15" borderId="17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top" wrapText="1"/>
    </xf>
    <xf numFmtId="1" fontId="1" fillId="35" borderId="11" xfId="0" applyNumberFormat="1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1" fontId="1" fillId="35" borderId="12" xfId="0" applyNumberFormat="1" applyFont="1" applyFill="1" applyBorder="1" applyAlignment="1">
      <alignment horizontal="center" vertical="center" wrapText="1"/>
    </xf>
    <xf numFmtId="1" fontId="32" fillId="35" borderId="12" xfId="0" applyNumberFormat="1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16" fillId="0" borderId="21" xfId="0" applyFont="1" applyBorder="1" applyAlignment="1">
      <alignment vertical="top" wrapText="1"/>
    </xf>
    <xf numFmtId="1" fontId="27" fillId="2" borderId="12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35" borderId="0" xfId="0" applyFont="1" applyFill="1" applyBorder="1" applyAlignment="1">
      <alignment horizontal="center"/>
    </xf>
    <xf numFmtId="1" fontId="2" fillId="37" borderId="15" xfId="0" applyNumberFormat="1" applyFont="1" applyFill="1" applyBorder="1" applyAlignment="1">
      <alignment horizontal="center" vertical="center" wrapText="1"/>
    </xf>
    <xf numFmtId="1" fontId="27" fillId="37" borderId="15" xfId="0" applyNumberFormat="1" applyFont="1" applyFill="1" applyBorder="1" applyAlignment="1">
      <alignment horizontal="center" vertical="center" wrapText="1"/>
    </xf>
    <xf numFmtId="1" fontId="5" fillId="19" borderId="15" xfId="0" applyNumberFormat="1" applyFont="1" applyFill="1" applyBorder="1" applyAlignment="1">
      <alignment horizontal="center" vertical="center" wrapText="1"/>
    </xf>
    <xf numFmtId="1" fontId="1" fillId="15" borderId="15" xfId="0" applyNumberFormat="1" applyFont="1" applyFill="1" applyBorder="1" applyAlignment="1">
      <alignment horizontal="center" vertical="center" wrapText="1"/>
    </xf>
    <xf numFmtId="1" fontId="90" fillId="37" borderId="15" xfId="0" applyNumberFormat="1" applyFont="1" applyFill="1" applyBorder="1" applyAlignment="1">
      <alignment horizontal="center" vertical="center" wrapText="1"/>
    </xf>
    <xf numFmtId="1" fontId="92" fillId="19" borderId="15" xfId="0" applyNumberFormat="1" applyFont="1" applyFill="1" applyBorder="1" applyAlignment="1">
      <alignment horizontal="center" vertical="center" wrapText="1"/>
    </xf>
    <xf numFmtId="1" fontId="92" fillId="37" borderId="15" xfId="0" applyNumberFormat="1" applyFont="1" applyFill="1" applyBorder="1" applyAlignment="1">
      <alignment horizontal="center" vertical="center" wrapText="1"/>
    </xf>
    <xf numFmtId="1" fontId="90" fillId="19" borderId="15" xfId="0" applyNumberFormat="1" applyFont="1" applyFill="1" applyBorder="1" applyAlignment="1">
      <alignment horizontal="center" vertical="center" wrapText="1"/>
    </xf>
    <xf numFmtId="1" fontId="1" fillId="0" borderId="15" xfId="0" applyNumberFormat="1" applyFont="1" applyBorder="1" applyAlignment="1">
      <alignment horizontal="center" vertical="center" wrapText="1"/>
    </xf>
    <xf numFmtId="1" fontId="1" fillId="35" borderId="15" xfId="0" applyNumberFormat="1" applyFont="1" applyFill="1" applyBorder="1" applyAlignment="1">
      <alignment horizontal="center" vertical="center" wrapText="1"/>
    </xf>
    <xf numFmtId="0" fontId="51" fillId="0" borderId="17" xfId="0" applyFont="1" applyBorder="1" applyAlignment="1">
      <alignment vertical="top" wrapText="1"/>
    </xf>
    <xf numFmtId="1" fontId="1" fillId="11" borderId="13" xfId="0" applyNumberFormat="1" applyFont="1" applyFill="1" applyBorder="1" applyAlignment="1">
      <alignment horizontal="center"/>
    </xf>
    <xf numFmtId="0" fontId="0" fillId="37" borderId="10" xfId="0" applyFill="1" applyBorder="1" applyAlignment="1">
      <alignment/>
    </xf>
    <xf numFmtId="1" fontId="1" fillId="5" borderId="10" xfId="0" applyNumberFormat="1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vertical="top" wrapText="1"/>
    </xf>
    <xf numFmtId="1" fontId="3" fillId="5" borderId="10" xfId="0" applyNumberFormat="1" applyFont="1" applyFill="1" applyBorder="1" applyAlignment="1">
      <alignment horizontal="center" vertical="center" wrapText="1"/>
    </xf>
    <xf numFmtId="1" fontId="5" fillId="18" borderId="10" xfId="0" applyNumberFormat="1" applyFont="1" applyFill="1" applyBorder="1" applyAlignment="1">
      <alignment horizontal="center" vertical="center" wrapText="1"/>
    </xf>
    <xf numFmtId="1" fontId="5" fillId="18" borderId="12" xfId="0" applyNumberFormat="1" applyFont="1" applyFill="1" applyBorder="1" applyAlignment="1">
      <alignment horizontal="center" vertical="center" wrapText="1"/>
    </xf>
    <xf numFmtId="1" fontId="90" fillId="18" borderId="12" xfId="0" applyNumberFormat="1" applyFont="1" applyFill="1" applyBorder="1" applyAlignment="1">
      <alignment horizontal="center" vertical="center" wrapText="1"/>
    </xf>
    <xf numFmtId="1" fontId="90" fillId="18" borderId="15" xfId="0" applyNumberFormat="1" applyFont="1" applyFill="1" applyBorder="1" applyAlignment="1">
      <alignment horizontal="center" vertical="center" wrapText="1"/>
    </xf>
    <xf numFmtId="1" fontId="90" fillId="18" borderId="11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vertical="top" wrapText="1"/>
    </xf>
    <xf numFmtId="1" fontId="1" fillId="18" borderId="10" xfId="0" applyNumberFormat="1" applyFont="1" applyFill="1" applyBorder="1" applyAlignment="1">
      <alignment horizontal="center" vertical="center" wrapText="1"/>
    </xf>
    <xf numFmtId="1" fontId="1" fillId="18" borderId="12" xfId="0" applyNumberFormat="1" applyFont="1" applyFill="1" applyBorder="1" applyAlignment="1">
      <alignment horizontal="center" vertical="center" wrapText="1"/>
    </xf>
    <xf numFmtId="1" fontId="5" fillId="18" borderId="15" xfId="0" applyNumberFormat="1" applyFont="1" applyFill="1" applyBorder="1" applyAlignment="1">
      <alignment horizontal="center" vertical="center" wrapText="1"/>
    </xf>
    <xf numFmtId="1" fontId="5" fillId="18" borderId="11" xfId="0" applyNumberFormat="1" applyFont="1" applyFill="1" applyBorder="1" applyAlignment="1">
      <alignment horizontal="center" vertical="center" wrapText="1"/>
    </xf>
    <xf numFmtId="1" fontId="2" fillId="18" borderId="10" xfId="0" applyNumberFormat="1" applyFont="1" applyFill="1" applyBorder="1" applyAlignment="1">
      <alignment horizontal="center" vertical="center" wrapText="1"/>
    </xf>
    <xf numFmtId="1" fontId="3" fillId="18" borderId="10" xfId="0" applyNumberFormat="1" applyFont="1" applyFill="1" applyBorder="1" applyAlignment="1">
      <alignment horizontal="center" vertical="center" wrapText="1"/>
    </xf>
    <xf numFmtId="1" fontId="6" fillId="18" borderId="10" xfId="0" applyNumberFormat="1" applyFont="1" applyFill="1" applyBorder="1" applyAlignment="1">
      <alignment horizontal="center" vertical="center" wrapText="1"/>
    </xf>
    <xf numFmtId="1" fontId="2" fillId="18" borderId="12" xfId="0" applyNumberFormat="1" applyFont="1" applyFill="1" applyBorder="1" applyAlignment="1">
      <alignment horizontal="center" vertical="center" wrapText="1"/>
    </xf>
    <xf numFmtId="1" fontId="92" fillId="18" borderId="12" xfId="0" applyNumberFormat="1" applyFont="1" applyFill="1" applyBorder="1" applyAlignment="1">
      <alignment horizontal="center" vertical="center" wrapText="1"/>
    </xf>
    <xf numFmtId="1" fontId="92" fillId="18" borderId="15" xfId="0" applyNumberFormat="1" applyFont="1" applyFill="1" applyBorder="1" applyAlignment="1">
      <alignment horizontal="center" vertical="center" wrapText="1"/>
    </xf>
    <xf numFmtId="1" fontId="92" fillId="18" borderId="11" xfId="0" applyNumberFormat="1" applyFont="1" applyFill="1" applyBorder="1" applyAlignment="1">
      <alignment horizontal="center" vertical="center" wrapText="1"/>
    </xf>
    <xf numFmtId="1" fontId="4" fillId="18" borderId="10" xfId="0" applyNumberFormat="1" applyFont="1" applyFill="1" applyBorder="1" applyAlignment="1">
      <alignment horizontal="center" vertical="center" wrapText="1"/>
    </xf>
    <xf numFmtId="1" fontId="2" fillId="3" borderId="10" xfId="0" applyNumberFormat="1" applyFont="1" applyFill="1" applyBorder="1" applyAlignment="1">
      <alignment horizontal="center" vertical="center" wrapText="1"/>
    </xf>
    <xf numFmtId="1" fontId="27" fillId="3" borderId="10" xfId="0" applyNumberFormat="1" applyFont="1" applyFill="1" applyBorder="1" applyAlignment="1">
      <alignment horizontal="center" vertical="center" wrapText="1"/>
    </xf>
    <xf numFmtId="1" fontId="1" fillId="3" borderId="10" xfId="0" applyNumberFormat="1" applyFont="1" applyFill="1" applyBorder="1" applyAlignment="1">
      <alignment horizontal="center" vertical="center" wrapText="1"/>
    </xf>
    <xf numFmtId="1" fontId="5" fillId="3" borderId="10" xfId="0" applyNumberFormat="1" applyFont="1" applyFill="1" applyBorder="1" applyAlignment="1">
      <alignment horizontal="center" vertical="center" wrapText="1"/>
    </xf>
    <xf numFmtId="0" fontId="1" fillId="18" borderId="10" xfId="0" applyFont="1" applyFill="1" applyBorder="1" applyAlignment="1">
      <alignment horizontal="center" vertical="center" wrapText="1"/>
    </xf>
    <xf numFmtId="1" fontId="7" fillId="15" borderId="10" xfId="0" applyNumberFormat="1" applyFont="1" applyFill="1" applyBorder="1" applyAlignment="1">
      <alignment horizontal="center" vertical="center" wrapText="1"/>
    </xf>
    <xf numFmtId="1" fontId="7" fillId="19" borderId="10" xfId="0" applyNumberFormat="1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/>
    </xf>
    <xf numFmtId="0" fontId="5" fillId="10" borderId="10" xfId="0" applyFont="1" applyFill="1" applyBorder="1" applyAlignment="1">
      <alignment vertical="top" wrapText="1"/>
    </xf>
    <xf numFmtId="0" fontId="2" fillId="10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horizontal="center" vertical="center" wrapText="1"/>
    </xf>
    <xf numFmtId="1" fontId="3" fillId="5" borderId="10" xfId="0" applyNumberFormat="1" applyFont="1" applyFill="1" applyBorder="1" applyAlignment="1">
      <alignment horizontal="left" vertical="center" wrapText="1"/>
    </xf>
    <xf numFmtId="1" fontId="1" fillId="5" borderId="10" xfId="0" applyNumberFormat="1" applyFont="1" applyFill="1" applyBorder="1" applyAlignment="1">
      <alignment horizontal="left" vertical="center" wrapText="1"/>
    </xf>
    <xf numFmtId="1" fontId="5" fillId="37" borderId="15" xfId="0" applyNumberFormat="1" applyFont="1" applyFill="1" applyBorder="1" applyAlignment="1">
      <alignment horizontal="center" vertical="center" wrapText="1"/>
    </xf>
    <xf numFmtId="1" fontId="5" fillId="37" borderId="11" xfId="0" applyNumberFormat="1" applyFont="1" applyFill="1" applyBorder="1" applyAlignment="1">
      <alignment horizontal="center" vertical="center" wrapText="1"/>
    </xf>
    <xf numFmtId="1" fontId="32" fillId="11" borderId="10" xfId="0" applyNumberFormat="1" applyFont="1" applyFill="1" applyBorder="1" applyAlignment="1">
      <alignment horizontal="center" vertical="center" wrapText="1"/>
    </xf>
    <xf numFmtId="1" fontId="32" fillId="11" borderId="13" xfId="0" applyNumberFormat="1" applyFont="1" applyFill="1" applyBorder="1" applyAlignment="1">
      <alignment horizontal="center" vertical="center" wrapText="1"/>
    </xf>
    <xf numFmtId="1" fontId="32" fillId="11" borderId="0" xfId="0" applyNumberFormat="1" applyFont="1" applyFill="1" applyBorder="1" applyAlignment="1">
      <alignment horizontal="center"/>
    </xf>
    <xf numFmtId="1" fontId="32" fillId="11" borderId="0" xfId="0" applyNumberFormat="1" applyFont="1" applyFill="1" applyAlignment="1">
      <alignment horizontal="center"/>
    </xf>
    <xf numFmtId="1" fontId="32" fillId="15" borderId="10" xfId="0" applyNumberFormat="1" applyFont="1" applyFill="1" applyBorder="1" applyAlignment="1">
      <alignment horizontal="center" vertical="center" wrapText="1"/>
    </xf>
    <xf numFmtId="0" fontId="32" fillId="15" borderId="22" xfId="0" applyFont="1" applyFill="1" applyBorder="1" applyAlignment="1">
      <alignment horizontal="center" vertical="center"/>
    </xf>
    <xf numFmtId="0" fontId="32" fillId="15" borderId="21" xfId="0" applyFont="1" applyFill="1" applyBorder="1" applyAlignment="1">
      <alignment horizontal="center" vertical="center"/>
    </xf>
    <xf numFmtId="0" fontId="32" fillId="15" borderId="17" xfId="0" applyFont="1" applyFill="1" applyBorder="1" applyAlignment="1">
      <alignment horizontal="center" vertical="center"/>
    </xf>
    <xf numFmtId="0" fontId="32" fillId="15" borderId="14" xfId="0" applyFont="1" applyFill="1" applyBorder="1" applyAlignment="1">
      <alignment horizontal="center" vertical="center"/>
    </xf>
    <xf numFmtId="0" fontId="93" fillId="35" borderId="10" xfId="0" applyFont="1" applyFill="1" applyBorder="1" applyAlignment="1">
      <alignment horizontal="center" vertical="center" wrapText="1"/>
    </xf>
    <xf numFmtId="1" fontId="32" fillId="5" borderId="10" xfId="0" applyNumberFormat="1" applyFont="1" applyFill="1" applyBorder="1" applyAlignment="1">
      <alignment horizontal="center" vertical="center" wrapText="1"/>
    </xf>
    <xf numFmtId="1" fontId="94" fillId="17" borderId="12" xfId="0" applyNumberFormat="1" applyFont="1" applyFill="1" applyBorder="1" applyAlignment="1">
      <alignment horizontal="center" vertical="center" wrapText="1"/>
    </xf>
    <xf numFmtId="1" fontId="94" fillId="17" borderId="15" xfId="0" applyNumberFormat="1" applyFont="1" applyFill="1" applyBorder="1" applyAlignment="1">
      <alignment horizontal="center" vertical="center" wrapText="1"/>
    </xf>
    <xf numFmtId="1" fontId="94" fillId="17" borderId="11" xfId="0" applyNumberFormat="1" applyFont="1" applyFill="1" applyBorder="1" applyAlignment="1">
      <alignment horizontal="center" vertical="center" wrapText="1"/>
    </xf>
    <xf numFmtId="1" fontId="94" fillId="17" borderId="10" xfId="0" applyNumberFormat="1" applyFont="1" applyFill="1" applyBorder="1" applyAlignment="1">
      <alignment horizontal="center" vertical="center" wrapText="1"/>
    </xf>
    <xf numFmtId="1" fontId="95" fillId="15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24" xfId="0" applyFont="1" applyFill="1" applyBorder="1" applyAlignment="1">
      <alignment horizontal="center"/>
    </xf>
    <xf numFmtId="0" fontId="4" fillId="35" borderId="0" xfId="0" applyFont="1" applyFill="1" applyBorder="1" applyAlignment="1">
      <alignment horizontal="center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3" fillId="35" borderId="12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255" wrapText="1"/>
    </xf>
    <xf numFmtId="0" fontId="8" fillId="0" borderId="15" xfId="0" applyFont="1" applyBorder="1" applyAlignment="1">
      <alignment horizontal="center" vertical="center" textRotation="255" wrapText="1"/>
    </xf>
    <xf numFmtId="0" fontId="8" fillId="0" borderId="12" xfId="0" applyFont="1" applyBorder="1" applyAlignment="1">
      <alignment horizontal="center" vertical="center" textRotation="255" wrapText="1"/>
    </xf>
    <xf numFmtId="0" fontId="4" fillId="0" borderId="10" xfId="0" applyFont="1" applyBorder="1" applyAlignment="1">
      <alignment vertical="top" wrapText="1"/>
    </xf>
    <xf numFmtId="0" fontId="3" fillId="0" borderId="13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35" borderId="15" xfId="0" applyFont="1" applyFill="1" applyBorder="1" applyAlignment="1">
      <alignment horizontal="center"/>
    </xf>
    <xf numFmtId="0" fontId="2" fillId="0" borderId="0" xfId="0" applyFont="1" applyAlignment="1">
      <alignment horizontal="justify"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8" fillId="0" borderId="0" xfId="0" applyFont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4" fillId="0" borderId="11" xfId="0" applyFont="1" applyBorder="1" applyAlignment="1">
      <alignment horizontal="left" vertical="top"/>
    </xf>
    <xf numFmtId="0" fontId="4" fillId="0" borderId="15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25" fillId="0" borderId="0" xfId="0" applyFont="1" applyAlignment="1">
      <alignment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left" vertical="top" wrapText="1"/>
    </xf>
    <xf numFmtId="0" fontId="4" fillId="0" borderId="20" xfId="0" applyFont="1" applyFill="1" applyBorder="1" applyAlignment="1">
      <alignment horizontal="left" vertical="top" wrapText="1"/>
    </xf>
    <xf numFmtId="0" fontId="4" fillId="0" borderId="17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top" wrapText="1"/>
    </xf>
    <xf numFmtId="0" fontId="8" fillId="0" borderId="17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textRotation="90" wrapText="1"/>
    </xf>
    <xf numFmtId="0" fontId="48" fillId="0" borderId="16" xfId="0" applyFont="1" applyBorder="1" applyAlignment="1">
      <alignment horizontal="center" vertical="center" textRotation="90" wrapText="1"/>
    </xf>
    <xf numFmtId="0" fontId="48" fillId="0" borderId="14" xfId="0" applyFont="1" applyBorder="1" applyAlignment="1">
      <alignment horizontal="center" vertical="center" textRotation="90" wrapText="1"/>
    </xf>
    <xf numFmtId="0" fontId="4" fillId="0" borderId="17" xfId="0" applyFont="1" applyBorder="1" applyAlignment="1">
      <alignment vertical="top"/>
    </xf>
    <xf numFmtId="0" fontId="4" fillId="0" borderId="21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3" fillId="0" borderId="16" xfId="0" applyFont="1" applyBorder="1" applyAlignment="1">
      <alignment horizontal="center" textRotation="90"/>
    </xf>
    <xf numFmtId="0" fontId="3" fillId="0" borderId="14" xfId="0" applyFont="1" applyBorder="1" applyAlignment="1">
      <alignment horizontal="center" textRotation="90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/>
    </xf>
    <xf numFmtId="0" fontId="3" fillId="35" borderId="2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left" vertical="top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3" fillId="35" borderId="11" xfId="0" applyFont="1" applyFill="1" applyBorder="1" applyAlignment="1">
      <alignment horizontal="center"/>
    </xf>
    <xf numFmtId="0" fontId="3" fillId="35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7" fillId="0" borderId="21" xfId="0" applyFont="1" applyBorder="1" applyAlignment="1">
      <alignment horizontal="center" vertical="top" wrapText="1"/>
    </xf>
    <xf numFmtId="0" fontId="17" fillId="0" borderId="22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23" xfId="0" applyFont="1" applyBorder="1" applyAlignment="1">
      <alignment vertical="top"/>
    </xf>
    <xf numFmtId="0" fontId="8" fillId="0" borderId="11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11</xdr:col>
      <xdr:colOff>485775</xdr:colOff>
      <xdr:row>60</xdr:row>
      <xdr:rowOff>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957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485775</xdr:colOff>
      <xdr:row>60</xdr:row>
      <xdr:rowOff>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957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11</xdr:col>
      <xdr:colOff>485775</xdr:colOff>
      <xdr:row>60</xdr:row>
      <xdr:rowOff>0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02957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11</xdr:col>
      <xdr:colOff>485775</xdr:colOff>
      <xdr:row>136</xdr:row>
      <xdr:rowOff>0</xdr:rowOff>
    </xdr:to>
    <xdr:pic>
      <xdr:nvPicPr>
        <xdr:cNvPr id="4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306300"/>
          <a:ext cx="8029575" cy="9715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03">
      <selection activeCell="A77" sqref="A7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H198"/>
  <sheetViews>
    <sheetView zoomScale="90" zoomScaleNormal="90" zoomScalePageLayoutView="14" workbookViewId="0" topLeftCell="A1">
      <selection activeCell="A1" sqref="A1:B1"/>
    </sheetView>
  </sheetViews>
  <sheetFormatPr defaultColWidth="9.00390625" defaultRowHeight="12.75"/>
  <cols>
    <col min="1" max="1" width="10.125" style="0" bestFit="1" customWidth="1"/>
    <col min="2" max="2" width="37.625" style="0" customWidth="1"/>
    <col min="3" max="3" width="7.50390625" style="0" customWidth="1"/>
    <col min="4" max="4" width="5.625" style="0" customWidth="1"/>
    <col min="5" max="5" width="4.625" style="0" customWidth="1"/>
    <col min="6" max="8" width="5.625" style="0" customWidth="1"/>
    <col min="9" max="9" width="5.625" style="22" customWidth="1"/>
    <col min="10" max="11" width="5.625" style="0" customWidth="1"/>
    <col min="12" max="12" width="6.625" style="19" customWidth="1"/>
    <col min="13" max="13" width="5.50390625" style="19" customWidth="1"/>
    <col min="14" max="19" width="3.125" style="19" customWidth="1"/>
    <col min="20" max="20" width="9.375" style="97" customWidth="1"/>
    <col min="21" max="31" width="5.125" style="0" customWidth="1"/>
    <col min="32" max="32" width="5.50390625" style="0" customWidth="1"/>
    <col min="33" max="33" width="0.12890625" style="50" customWidth="1"/>
    <col min="34" max="34" width="0.37109375" style="50" hidden="1" customWidth="1"/>
  </cols>
  <sheetData>
    <row r="1" spans="1:34" s="44" customFormat="1" ht="9.75">
      <c r="A1" s="433"/>
      <c r="B1" s="433"/>
      <c r="H1" s="37" t="s">
        <v>69</v>
      </c>
      <c r="I1" s="45"/>
      <c r="T1" s="162"/>
      <c r="AG1" s="50"/>
      <c r="AH1" s="50"/>
    </row>
    <row r="2" spans="1:34" s="44" customFormat="1" ht="9.75">
      <c r="A2" s="434"/>
      <c r="B2" s="434"/>
      <c r="F2" s="482"/>
      <c r="G2" s="482"/>
      <c r="H2" s="482"/>
      <c r="I2" s="482"/>
      <c r="J2" s="482"/>
      <c r="K2" s="482"/>
      <c r="L2" s="482"/>
      <c r="T2" s="162"/>
      <c r="U2" s="34" t="s">
        <v>71</v>
      </c>
      <c r="V2" s="34"/>
      <c r="AG2" s="50"/>
      <c r="AH2" s="50"/>
    </row>
    <row r="3" spans="1:34" s="44" customFormat="1" ht="12.75" customHeight="1">
      <c r="A3" s="434"/>
      <c r="B3" s="434"/>
      <c r="C3" s="409" t="s">
        <v>305</v>
      </c>
      <c r="D3" s="409"/>
      <c r="E3" s="409"/>
      <c r="F3" s="409"/>
      <c r="G3" s="409"/>
      <c r="H3" s="409"/>
      <c r="I3" s="409"/>
      <c r="J3" s="409"/>
      <c r="K3" s="409"/>
      <c r="L3" s="409"/>
      <c r="M3" s="409"/>
      <c r="N3" s="409"/>
      <c r="O3" s="409"/>
      <c r="P3" s="409"/>
      <c r="Q3" s="409"/>
      <c r="R3" s="409"/>
      <c r="T3" s="162"/>
      <c r="U3" s="34" t="s">
        <v>72</v>
      </c>
      <c r="V3" s="34"/>
      <c r="AG3" s="50"/>
      <c r="AH3" s="50"/>
    </row>
    <row r="4" spans="1:34" s="44" customFormat="1" ht="9.75">
      <c r="A4" s="434"/>
      <c r="B4" s="434"/>
      <c r="F4" s="482"/>
      <c r="G4" s="482"/>
      <c r="H4" s="482"/>
      <c r="I4" s="482"/>
      <c r="J4" s="482"/>
      <c r="T4" s="162"/>
      <c r="U4" s="34" t="s">
        <v>73</v>
      </c>
      <c r="V4" s="34"/>
      <c r="AG4" s="50"/>
      <c r="AH4" s="50"/>
    </row>
    <row r="5" spans="1:34" s="44" customFormat="1" ht="9.75">
      <c r="A5" s="435"/>
      <c r="B5" s="435"/>
      <c r="H5" s="38" t="s">
        <v>70</v>
      </c>
      <c r="I5" s="45"/>
      <c r="T5" s="162"/>
      <c r="U5" s="482" t="s">
        <v>265</v>
      </c>
      <c r="V5" s="482"/>
      <c r="W5" s="482"/>
      <c r="X5" s="482"/>
      <c r="Y5" s="482"/>
      <c r="Z5" s="482"/>
      <c r="AA5" s="482"/>
      <c r="AB5" s="482"/>
      <c r="AC5" s="482"/>
      <c r="AD5" s="482"/>
      <c r="AE5" s="482"/>
      <c r="AF5" s="482"/>
      <c r="AG5" s="50"/>
      <c r="AH5" s="50"/>
    </row>
    <row r="6" spans="1:34" s="44" customFormat="1" ht="11.25" customHeight="1">
      <c r="A6" s="436"/>
      <c r="B6" s="436"/>
      <c r="E6" s="30" t="s">
        <v>157</v>
      </c>
      <c r="H6" s="35"/>
      <c r="I6" s="45"/>
      <c r="T6" s="162"/>
      <c r="U6" s="34" t="s">
        <v>264</v>
      </c>
      <c r="V6" s="34"/>
      <c r="AG6" s="50"/>
      <c r="AH6" s="50"/>
    </row>
    <row r="7" spans="1:34" s="44" customFormat="1" ht="11.25" customHeight="1">
      <c r="A7" s="436"/>
      <c r="B7" s="436"/>
      <c r="H7" s="36"/>
      <c r="I7" s="45"/>
      <c r="T7" s="162"/>
      <c r="U7" s="170" t="s">
        <v>107</v>
      </c>
      <c r="V7" s="170"/>
      <c r="W7" s="171"/>
      <c r="X7" s="171"/>
      <c r="Y7" s="34" t="s">
        <v>128</v>
      </c>
      <c r="Z7" s="34"/>
      <c r="AG7" s="50"/>
      <c r="AH7" s="50"/>
    </row>
    <row r="8" spans="1:34" s="106" customFormat="1" ht="12.75">
      <c r="A8" s="443"/>
      <c r="B8" s="443"/>
      <c r="C8" s="95"/>
      <c r="D8" s="95"/>
      <c r="E8" s="95"/>
      <c r="F8" s="95"/>
      <c r="G8" s="95"/>
      <c r="H8" s="95"/>
      <c r="I8" s="113"/>
      <c r="J8" s="95"/>
      <c r="K8" s="95"/>
      <c r="L8" s="95"/>
      <c r="M8" s="95"/>
      <c r="N8" s="95"/>
      <c r="O8" s="95"/>
      <c r="P8" s="95"/>
      <c r="Q8" s="95"/>
      <c r="R8" s="95"/>
      <c r="S8" s="95"/>
      <c r="T8" s="9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05"/>
      <c r="AH8" s="105"/>
    </row>
    <row r="9" spans="1:35" s="135" customFormat="1" ht="9.75">
      <c r="A9" s="242"/>
      <c r="B9" s="243" t="s">
        <v>123</v>
      </c>
      <c r="I9" s="136"/>
      <c r="T9" s="163"/>
      <c r="AG9" s="50"/>
      <c r="AH9" s="50"/>
      <c r="AI9" s="44"/>
    </row>
    <row r="10" spans="1:34" s="45" customFormat="1" ht="21" customHeight="1">
      <c r="A10" s="138" t="s">
        <v>37</v>
      </c>
      <c r="B10" s="138" t="s">
        <v>74</v>
      </c>
      <c r="C10" s="139" t="s">
        <v>114</v>
      </c>
      <c r="D10" s="140"/>
      <c r="E10" s="141"/>
      <c r="F10" s="491" t="s">
        <v>43</v>
      </c>
      <c r="G10" s="492"/>
      <c r="H10" s="492"/>
      <c r="I10" s="493"/>
      <c r="J10" s="444" t="s">
        <v>124</v>
      </c>
      <c r="K10" s="445"/>
      <c r="L10" s="452" t="s">
        <v>76</v>
      </c>
      <c r="M10" s="453"/>
      <c r="N10" s="483" t="s">
        <v>26</v>
      </c>
      <c r="O10" s="484"/>
      <c r="P10" s="484"/>
      <c r="Q10" s="484"/>
      <c r="R10" s="484"/>
      <c r="S10" s="485"/>
      <c r="T10" s="318" t="s">
        <v>127</v>
      </c>
      <c r="U10" s="483" t="s">
        <v>42</v>
      </c>
      <c r="V10" s="484"/>
      <c r="W10" s="484"/>
      <c r="X10" s="484"/>
      <c r="Y10" s="485"/>
      <c r="Z10" s="340"/>
      <c r="AG10" s="137"/>
      <c r="AH10" s="137"/>
    </row>
    <row r="11" spans="1:34" s="45" customFormat="1" ht="21" customHeight="1">
      <c r="A11" s="142"/>
      <c r="B11" s="143" t="s">
        <v>75</v>
      </c>
      <c r="C11" s="446"/>
      <c r="D11" s="447"/>
      <c r="E11" s="448"/>
      <c r="F11" s="444" t="s">
        <v>40</v>
      </c>
      <c r="G11" s="445"/>
      <c r="H11" s="319" t="s">
        <v>41</v>
      </c>
      <c r="I11" s="320"/>
      <c r="J11" s="444" t="s">
        <v>125</v>
      </c>
      <c r="K11" s="445"/>
      <c r="L11" s="454" t="s">
        <v>126</v>
      </c>
      <c r="M11" s="455"/>
      <c r="N11" s="477"/>
      <c r="O11" s="478"/>
      <c r="P11" s="478"/>
      <c r="Q11" s="478"/>
      <c r="R11" s="478"/>
      <c r="S11" s="479"/>
      <c r="T11" s="321"/>
      <c r="U11" s="148"/>
      <c r="V11" s="144"/>
      <c r="W11" s="144"/>
      <c r="X11" s="144"/>
      <c r="Y11" s="147"/>
      <c r="Z11" s="341"/>
      <c r="AG11" s="137"/>
      <c r="AH11" s="137"/>
    </row>
    <row r="12" spans="1:34" s="45" customFormat="1" ht="12.75" customHeight="1">
      <c r="A12" s="145" t="s">
        <v>32</v>
      </c>
      <c r="B12" s="234" t="s">
        <v>301</v>
      </c>
      <c r="C12" s="449" t="s">
        <v>219</v>
      </c>
      <c r="D12" s="450"/>
      <c r="E12" s="451"/>
      <c r="F12" s="449">
        <v>0</v>
      </c>
      <c r="G12" s="451"/>
      <c r="H12" s="416"/>
      <c r="I12" s="417"/>
      <c r="J12" s="416"/>
      <c r="K12" s="417"/>
      <c r="L12" s="418" t="s">
        <v>219</v>
      </c>
      <c r="M12" s="419"/>
      <c r="N12" s="416"/>
      <c r="O12" s="432"/>
      <c r="P12" s="432"/>
      <c r="Q12" s="432"/>
      <c r="R12" s="432"/>
      <c r="S12" s="417"/>
      <c r="T12" s="146" t="s">
        <v>252</v>
      </c>
      <c r="U12" s="235"/>
      <c r="V12" s="336"/>
      <c r="W12" s="236" t="s">
        <v>216</v>
      </c>
      <c r="X12" s="336"/>
      <c r="Y12" s="237"/>
      <c r="Z12" s="337"/>
      <c r="AG12" s="137"/>
      <c r="AH12" s="137"/>
    </row>
    <row r="13" spans="1:34" s="45" customFormat="1" ht="12.75" customHeight="1">
      <c r="A13" s="145" t="s">
        <v>33</v>
      </c>
      <c r="B13" s="234" t="s">
        <v>302</v>
      </c>
      <c r="C13" s="449" t="s">
        <v>241</v>
      </c>
      <c r="D13" s="450"/>
      <c r="E13" s="451"/>
      <c r="F13" s="449" t="s">
        <v>218</v>
      </c>
      <c r="G13" s="451"/>
      <c r="H13" s="416"/>
      <c r="I13" s="417"/>
      <c r="J13" s="416"/>
      <c r="K13" s="417"/>
      <c r="L13" s="416" t="s">
        <v>217</v>
      </c>
      <c r="M13" s="432"/>
      <c r="N13" s="418"/>
      <c r="O13" s="419"/>
      <c r="P13" s="432"/>
      <c r="Q13" s="432"/>
      <c r="R13" s="432"/>
      <c r="S13" s="417"/>
      <c r="T13" s="146" t="s">
        <v>253</v>
      </c>
      <c r="U13" s="235"/>
      <c r="V13" s="336"/>
      <c r="W13" s="236" t="s">
        <v>224</v>
      </c>
      <c r="X13" s="336"/>
      <c r="Y13" s="237"/>
      <c r="Z13" s="337"/>
      <c r="AG13" s="137"/>
      <c r="AH13" s="137"/>
    </row>
    <row r="14" spans="1:34" s="45" customFormat="1" ht="12.75" customHeight="1">
      <c r="A14" s="145" t="s">
        <v>34</v>
      </c>
      <c r="B14" s="234" t="s">
        <v>242</v>
      </c>
      <c r="C14" s="449" t="s">
        <v>217</v>
      </c>
      <c r="D14" s="450"/>
      <c r="E14" s="451"/>
      <c r="F14" s="449" t="s">
        <v>220</v>
      </c>
      <c r="G14" s="451"/>
      <c r="H14" s="416" t="s">
        <v>221</v>
      </c>
      <c r="I14" s="417"/>
      <c r="J14" s="416"/>
      <c r="K14" s="417"/>
      <c r="L14" s="416" t="s">
        <v>219</v>
      </c>
      <c r="M14" s="432"/>
      <c r="N14" s="416" t="s">
        <v>298</v>
      </c>
      <c r="O14" s="432"/>
      <c r="P14" s="432"/>
      <c r="Q14" s="432"/>
      <c r="R14" s="432"/>
      <c r="S14" s="417"/>
      <c r="T14" s="235" t="s">
        <v>254</v>
      </c>
      <c r="U14" s="235"/>
      <c r="V14" s="336"/>
      <c r="W14" s="236" t="s">
        <v>245</v>
      </c>
      <c r="X14" s="336"/>
      <c r="Y14" s="237"/>
      <c r="Z14" s="337"/>
      <c r="AG14" s="137"/>
      <c r="AH14" s="137"/>
    </row>
    <row r="15" spans="1:34" s="149" customFormat="1" ht="12.75" customHeight="1">
      <c r="A15" s="145" t="s">
        <v>36</v>
      </c>
      <c r="B15" s="238" t="s">
        <v>303</v>
      </c>
      <c r="C15" s="422" t="s">
        <v>243</v>
      </c>
      <c r="D15" s="423"/>
      <c r="E15" s="424"/>
      <c r="F15" s="466" t="s">
        <v>244</v>
      </c>
      <c r="G15" s="467"/>
      <c r="H15" s="473" t="s">
        <v>310</v>
      </c>
      <c r="I15" s="474"/>
      <c r="J15" s="480" t="s">
        <v>309</v>
      </c>
      <c r="K15" s="481"/>
      <c r="L15" s="471" t="s">
        <v>220</v>
      </c>
      <c r="M15" s="472"/>
      <c r="N15" s="384"/>
      <c r="O15" s="423" t="s">
        <v>222</v>
      </c>
      <c r="P15" s="423"/>
      <c r="Q15" s="423"/>
      <c r="R15" s="423"/>
      <c r="S15" s="310"/>
      <c r="T15" s="241" t="s">
        <v>299</v>
      </c>
      <c r="U15" s="241"/>
      <c r="V15" s="239"/>
      <c r="W15" s="239" t="s">
        <v>300</v>
      </c>
      <c r="X15" s="239"/>
      <c r="Y15" s="240"/>
      <c r="Z15" s="342"/>
      <c r="AG15" s="150"/>
      <c r="AH15" s="150"/>
    </row>
    <row r="16" spans="1:34" s="106" customFormat="1" ht="12.75">
      <c r="A16" s="102"/>
      <c r="B16" s="102"/>
      <c r="C16" s="102"/>
      <c r="D16" s="102"/>
      <c r="E16" s="102"/>
      <c r="F16" s="102"/>
      <c r="G16" s="102"/>
      <c r="H16" s="102"/>
      <c r="I16" s="103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97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5"/>
      <c r="AH16" s="105"/>
    </row>
    <row r="17" spans="1:34" s="47" customFormat="1" ht="12.75" customHeight="1">
      <c r="A17" s="46"/>
      <c r="B17" s="33" t="s">
        <v>68</v>
      </c>
      <c r="I17" s="48"/>
      <c r="T17" s="164"/>
      <c r="U17" s="353" t="s">
        <v>249</v>
      </c>
      <c r="V17" s="338"/>
      <c r="W17" s="489" t="s">
        <v>311</v>
      </c>
      <c r="X17" s="490"/>
      <c r="Y17" s="353" t="s">
        <v>250</v>
      </c>
      <c r="Z17" s="338"/>
      <c r="AA17" s="489" t="s">
        <v>312</v>
      </c>
      <c r="AB17" s="490"/>
      <c r="AC17" s="32" t="s">
        <v>251</v>
      </c>
      <c r="AD17" s="338"/>
      <c r="AE17" s="489" t="s">
        <v>313</v>
      </c>
      <c r="AF17" s="490"/>
      <c r="AG17" s="50"/>
      <c r="AH17" s="50"/>
    </row>
    <row r="18" spans="1:34" s="47" customFormat="1" ht="12.75" customHeight="1">
      <c r="A18" s="23" t="s">
        <v>52</v>
      </c>
      <c r="B18" s="26" t="s">
        <v>53</v>
      </c>
      <c r="C18" s="420" t="s">
        <v>80</v>
      </c>
      <c r="D18" s="421"/>
      <c r="E18" s="421"/>
      <c r="F18" s="470" t="s">
        <v>61</v>
      </c>
      <c r="G18" s="468"/>
      <c r="H18" s="468"/>
      <c r="I18" s="468"/>
      <c r="J18" s="468"/>
      <c r="K18" s="468"/>
      <c r="L18" s="468"/>
      <c r="M18" s="21"/>
      <c r="N18" s="21"/>
      <c r="O18" s="21"/>
      <c r="P18" s="21"/>
      <c r="Q18" s="21"/>
      <c r="R18" s="21"/>
      <c r="S18" s="21"/>
      <c r="T18" s="165"/>
      <c r="U18" s="468"/>
      <c r="V18" s="468"/>
      <c r="W18" s="468"/>
      <c r="X18" s="468"/>
      <c r="Y18" s="468"/>
      <c r="Z18" s="468"/>
      <c r="AA18" s="468"/>
      <c r="AB18" s="468"/>
      <c r="AC18" s="468"/>
      <c r="AD18" s="468"/>
      <c r="AE18" s="468"/>
      <c r="AF18" s="469"/>
      <c r="AG18" s="51"/>
      <c r="AH18" s="51"/>
    </row>
    <row r="19" spans="1:34" s="47" customFormat="1" ht="16.5" customHeight="1">
      <c r="A19" s="24"/>
      <c r="B19" s="27" t="s">
        <v>54</v>
      </c>
      <c r="C19" s="456" t="s">
        <v>79</v>
      </c>
      <c r="D19" s="457"/>
      <c r="E19" s="457"/>
      <c r="F19" s="26" t="s">
        <v>93</v>
      </c>
      <c r="G19" s="26" t="s">
        <v>93</v>
      </c>
      <c r="H19" s="26" t="s">
        <v>62</v>
      </c>
      <c r="I19" s="500" t="s">
        <v>104</v>
      </c>
      <c r="J19" s="501"/>
      <c r="K19" s="501"/>
      <c r="L19" s="501"/>
      <c r="M19" s="501"/>
      <c r="N19" s="501"/>
      <c r="O19" s="501"/>
      <c r="P19" s="501"/>
      <c r="Q19" s="501"/>
      <c r="R19" s="501"/>
      <c r="S19" s="501"/>
      <c r="T19" s="502"/>
      <c r="U19" s="74" t="s">
        <v>29</v>
      </c>
      <c r="V19" s="75"/>
      <c r="W19" s="75"/>
      <c r="X19" s="76"/>
      <c r="Y19" s="75" t="s">
        <v>30</v>
      </c>
      <c r="Z19" s="75"/>
      <c r="AA19" s="75"/>
      <c r="AB19" s="75"/>
      <c r="AC19" s="74" t="s">
        <v>31</v>
      </c>
      <c r="AD19" s="75"/>
      <c r="AE19" s="75"/>
      <c r="AF19" s="77"/>
      <c r="AG19" s="52"/>
      <c r="AH19" s="52"/>
    </row>
    <row r="20" spans="1:34" s="47" customFormat="1" ht="16.5" customHeight="1">
      <c r="A20" s="24"/>
      <c r="B20" s="27"/>
      <c r="C20" s="26"/>
      <c r="D20" s="26"/>
      <c r="E20" s="26"/>
      <c r="F20" s="27" t="s">
        <v>94</v>
      </c>
      <c r="G20" s="27" t="s">
        <v>94</v>
      </c>
      <c r="H20" s="27" t="s">
        <v>63</v>
      </c>
      <c r="I20" s="413" t="s">
        <v>103</v>
      </c>
      <c r="J20" s="414"/>
      <c r="K20" s="414"/>
      <c r="L20" s="415"/>
      <c r="M20" s="410" t="s">
        <v>105</v>
      </c>
      <c r="N20" s="425" t="s">
        <v>106</v>
      </c>
      <c r="O20" s="426"/>
      <c r="P20" s="426"/>
      <c r="Q20" s="426"/>
      <c r="R20" s="426"/>
      <c r="S20" s="427"/>
      <c r="T20" s="458" t="s">
        <v>92</v>
      </c>
      <c r="U20" s="78"/>
      <c r="V20" s="79"/>
      <c r="W20" s="79"/>
      <c r="X20" s="80"/>
      <c r="Y20" s="79"/>
      <c r="Z20" s="79"/>
      <c r="AA20" s="79"/>
      <c r="AB20" s="79"/>
      <c r="AC20" s="78"/>
      <c r="AD20" s="79"/>
      <c r="AE20" s="79"/>
      <c r="AF20" s="81"/>
      <c r="AG20" s="52"/>
      <c r="AH20" s="52"/>
    </row>
    <row r="21" spans="1:34" s="47" customFormat="1" ht="23.25">
      <c r="A21" s="24"/>
      <c r="B21" s="24"/>
      <c r="C21" s="49" t="s">
        <v>116</v>
      </c>
      <c r="D21" s="49" t="s">
        <v>77</v>
      </c>
      <c r="E21" s="49" t="s">
        <v>78</v>
      </c>
      <c r="F21" s="27" t="s">
        <v>236</v>
      </c>
      <c r="G21" s="27" t="s">
        <v>237</v>
      </c>
      <c r="H21" s="27"/>
      <c r="I21" s="72" t="s">
        <v>101</v>
      </c>
      <c r="J21" s="497" t="s">
        <v>100</v>
      </c>
      <c r="K21" s="498"/>
      <c r="L21" s="499"/>
      <c r="M21" s="411"/>
      <c r="N21" s="82" t="s">
        <v>108</v>
      </c>
      <c r="O21" s="82" t="s">
        <v>109</v>
      </c>
      <c r="P21" s="82" t="s">
        <v>110</v>
      </c>
      <c r="Q21" s="82" t="s">
        <v>111</v>
      </c>
      <c r="R21" s="82" t="s">
        <v>112</v>
      </c>
      <c r="S21" s="82" t="s">
        <v>112</v>
      </c>
      <c r="T21" s="459"/>
      <c r="U21" s="3" t="s">
        <v>255</v>
      </c>
      <c r="V21" s="475" t="s">
        <v>268</v>
      </c>
      <c r="W21" s="3" t="s">
        <v>256</v>
      </c>
      <c r="X21" s="475" t="s">
        <v>268</v>
      </c>
      <c r="Y21" s="9" t="s">
        <v>27</v>
      </c>
      <c r="Z21" s="475" t="s">
        <v>268</v>
      </c>
      <c r="AA21" s="7" t="s">
        <v>257</v>
      </c>
      <c r="AB21" s="475" t="s">
        <v>268</v>
      </c>
      <c r="AC21" s="3" t="s">
        <v>28</v>
      </c>
      <c r="AD21" s="475" t="s">
        <v>268</v>
      </c>
      <c r="AE21" s="3" t="s">
        <v>258</v>
      </c>
      <c r="AF21" s="475" t="s">
        <v>268</v>
      </c>
      <c r="AG21" s="53"/>
      <c r="AH21" s="54"/>
    </row>
    <row r="22" spans="1:35" s="47" customFormat="1" ht="24.75" customHeight="1">
      <c r="A22" s="25"/>
      <c r="B22" s="25"/>
      <c r="C22" s="39" t="s">
        <v>117</v>
      </c>
      <c r="D22" s="39" t="s">
        <v>78</v>
      </c>
      <c r="E22" s="39"/>
      <c r="F22" s="29"/>
      <c r="G22" s="29"/>
      <c r="H22" s="29"/>
      <c r="I22" s="73" t="s">
        <v>102</v>
      </c>
      <c r="J22" s="2" t="s">
        <v>99</v>
      </c>
      <c r="K22" s="2" t="s">
        <v>97</v>
      </c>
      <c r="L22" s="2" t="s">
        <v>98</v>
      </c>
      <c r="M22" s="412"/>
      <c r="N22" s="83"/>
      <c r="O22" s="83"/>
      <c r="P22" s="83"/>
      <c r="Q22" s="83"/>
      <c r="R22" s="83"/>
      <c r="S22" s="83"/>
      <c r="T22" s="460"/>
      <c r="U22" s="315" t="s">
        <v>292</v>
      </c>
      <c r="V22" s="476"/>
      <c r="W22" s="315" t="s">
        <v>228</v>
      </c>
      <c r="X22" s="476"/>
      <c r="Y22" s="316" t="s">
        <v>210</v>
      </c>
      <c r="Z22" s="476"/>
      <c r="AA22" s="317" t="s">
        <v>233</v>
      </c>
      <c r="AB22" s="476"/>
      <c r="AC22" s="315" t="s">
        <v>210</v>
      </c>
      <c r="AD22" s="476"/>
      <c r="AE22" s="315" t="s">
        <v>212</v>
      </c>
      <c r="AF22" s="476"/>
      <c r="AG22" s="53"/>
      <c r="AH22" s="54"/>
      <c r="AI22" s="230"/>
    </row>
    <row r="23" spans="1:35" s="135" customFormat="1" ht="26.25">
      <c r="A23" s="28"/>
      <c r="B23" s="151"/>
      <c r="C23" s="152"/>
      <c r="D23" s="152"/>
      <c r="E23" s="15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250"/>
      <c r="T23" s="280"/>
      <c r="U23" s="153"/>
      <c r="V23" s="153"/>
      <c r="W23" s="183" t="s">
        <v>229</v>
      </c>
      <c r="X23" s="183"/>
      <c r="Y23" s="153" t="s">
        <v>234</v>
      </c>
      <c r="Z23" s="153"/>
      <c r="AA23" s="153" t="s">
        <v>232</v>
      </c>
      <c r="AB23" s="153"/>
      <c r="AC23" s="153" t="s">
        <v>230</v>
      </c>
      <c r="AD23" s="153"/>
      <c r="AE23" s="153" t="s">
        <v>231</v>
      </c>
      <c r="AF23" s="153"/>
      <c r="AG23" s="68"/>
      <c r="AH23" s="68"/>
      <c r="AI23" s="231"/>
    </row>
    <row r="24" spans="1:43" s="20" customFormat="1" ht="23.25" customHeight="1">
      <c r="A24" s="195" t="s">
        <v>3</v>
      </c>
      <c r="B24" s="180" t="s">
        <v>88</v>
      </c>
      <c r="C24" s="215">
        <v>0</v>
      </c>
      <c r="D24" s="215">
        <v>3</v>
      </c>
      <c r="E24" s="215">
        <v>1</v>
      </c>
      <c r="F24" s="214">
        <f aca="true" t="shared" si="0" ref="F24:AH24">SUM(F25:F29)</f>
        <v>468</v>
      </c>
      <c r="G24" s="214">
        <v>468</v>
      </c>
      <c r="H24" s="214">
        <f t="shared" si="0"/>
        <v>64</v>
      </c>
      <c r="I24" s="214">
        <f t="shared" si="0"/>
        <v>404</v>
      </c>
      <c r="J24" s="214">
        <f t="shared" si="0"/>
        <v>56</v>
      </c>
      <c r="K24" s="214">
        <f t="shared" si="0"/>
        <v>348</v>
      </c>
      <c r="L24" s="214">
        <f t="shared" si="0"/>
        <v>0</v>
      </c>
      <c r="M24" s="214">
        <f t="shared" si="0"/>
        <v>0</v>
      </c>
      <c r="N24" s="214">
        <f t="shared" si="0"/>
        <v>0</v>
      </c>
      <c r="O24" s="214">
        <f t="shared" si="0"/>
        <v>0</v>
      </c>
      <c r="P24" s="214">
        <f t="shared" si="0"/>
        <v>0</v>
      </c>
      <c r="Q24" s="214">
        <f t="shared" si="0"/>
        <v>0</v>
      </c>
      <c r="R24" s="214">
        <f t="shared" si="0"/>
        <v>0</v>
      </c>
      <c r="S24" s="214">
        <f t="shared" si="0"/>
        <v>0</v>
      </c>
      <c r="T24" s="214">
        <f t="shared" si="0"/>
        <v>0</v>
      </c>
      <c r="U24" s="214">
        <v>112</v>
      </c>
      <c r="V24" s="393">
        <v>10</v>
      </c>
      <c r="W24" s="214">
        <v>128</v>
      </c>
      <c r="X24" s="393">
        <v>10</v>
      </c>
      <c r="Y24" s="214">
        <v>34</v>
      </c>
      <c r="Z24" s="393">
        <v>10</v>
      </c>
      <c r="AA24" s="214">
        <v>34</v>
      </c>
      <c r="AB24" s="393">
        <v>10</v>
      </c>
      <c r="AC24" s="214">
        <v>66</v>
      </c>
      <c r="AD24" s="393">
        <v>16</v>
      </c>
      <c r="AE24" s="214">
        <v>30</v>
      </c>
      <c r="AF24" s="393">
        <v>8</v>
      </c>
      <c r="AG24" s="217">
        <f t="shared" si="0"/>
        <v>0</v>
      </c>
      <c r="AH24" s="218">
        <f t="shared" si="0"/>
        <v>0</v>
      </c>
      <c r="AI24" s="232"/>
      <c r="AJ24" s="232"/>
      <c r="AK24" s="267"/>
      <c r="AL24" s="267"/>
      <c r="AM24" s="267"/>
      <c r="AN24" s="267"/>
      <c r="AO24" s="267"/>
      <c r="AP24" s="267"/>
      <c r="AQ24" s="267"/>
    </row>
    <row r="25" spans="1:43" ht="12.75">
      <c r="A25" s="1" t="s">
        <v>4</v>
      </c>
      <c r="B25" s="28" t="s">
        <v>5</v>
      </c>
      <c r="C25" s="285"/>
      <c r="D25" s="285">
        <v>2</v>
      </c>
      <c r="E25" s="285"/>
      <c r="F25" s="17">
        <v>36</v>
      </c>
      <c r="G25" s="17">
        <v>36</v>
      </c>
      <c r="H25" s="17"/>
      <c r="I25" s="17">
        <v>36</v>
      </c>
      <c r="J25" s="5">
        <v>18</v>
      </c>
      <c r="K25" s="5">
        <v>18</v>
      </c>
      <c r="L25" s="5">
        <v>0</v>
      </c>
      <c r="M25" s="17">
        <v>0</v>
      </c>
      <c r="N25" s="251"/>
      <c r="O25" s="251"/>
      <c r="P25" s="257"/>
      <c r="Q25" s="257"/>
      <c r="R25" s="277"/>
      <c r="S25" s="277"/>
      <c r="T25" s="281"/>
      <c r="U25" s="251"/>
      <c r="V25" s="251"/>
      <c r="W25" s="251">
        <v>36</v>
      </c>
      <c r="X25" s="271"/>
      <c r="Y25" s="257"/>
      <c r="Z25" s="343"/>
      <c r="AA25" s="256"/>
      <c r="AB25" s="256"/>
      <c r="AC25" s="377"/>
      <c r="AD25" s="380"/>
      <c r="AE25" s="377"/>
      <c r="AF25" s="377"/>
      <c r="AG25" s="101"/>
      <c r="AH25" s="84"/>
      <c r="AI25" s="232"/>
      <c r="AJ25" s="232"/>
      <c r="AK25" s="267"/>
      <c r="AL25" s="267"/>
      <c r="AM25" s="267"/>
      <c r="AN25" s="267"/>
      <c r="AO25" s="267"/>
      <c r="AP25" s="267"/>
      <c r="AQ25" s="267"/>
    </row>
    <row r="26" spans="1:43" ht="12.75">
      <c r="A26" s="1" t="s">
        <v>6</v>
      </c>
      <c r="B26" s="28" t="s">
        <v>0</v>
      </c>
      <c r="C26" s="285"/>
      <c r="D26" s="285">
        <v>1</v>
      </c>
      <c r="E26" s="285"/>
      <c r="F26" s="17">
        <v>36</v>
      </c>
      <c r="G26" s="17">
        <v>36</v>
      </c>
      <c r="H26" s="17"/>
      <c r="I26" s="17">
        <v>36</v>
      </c>
      <c r="J26" s="5">
        <v>18</v>
      </c>
      <c r="K26" s="5">
        <v>18</v>
      </c>
      <c r="L26" s="5">
        <v>0</v>
      </c>
      <c r="M26" s="17">
        <v>0</v>
      </c>
      <c r="N26" s="251"/>
      <c r="O26" s="251"/>
      <c r="P26" s="257"/>
      <c r="Q26" s="257"/>
      <c r="R26" s="277"/>
      <c r="S26" s="277"/>
      <c r="T26" s="281"/>
      <c r="U26" s="251">
        <v>36</v>
      </c>
      <c r="V26" s="251"/>
      <c r="W26" s="251"/>
      <c r="X26" s="271"/>
      <c r="Y26" s="257"/>
      <c r="Z26" s="343"/>
      <c r="AA26" s="256"/>
      <c r="AB26" s="256"/>
      <c r="AC26" s="377"/>
      <c r="AD26" s="380"/>
      <c r="AE26" s="377"/>
      <c r="AF26" s="377"/>
      <c r="AG26" s="101"/>
      <c r="AH26" s="84"/>
      <c r="AI26" s="232"/>
      <c r="AJ26" s="232"/>
      <c r="AK26" s="267"/>
      <c r="AL26" s="267"/>
      <c r="AM26" s="267"/>
      <c r="AN26" s="267"/>
      <c r="AO26" s="267"/>
      <c r="AP26" s="267"/>
      <c r="AQ26" s="267"/>
    </row>
    <row r="27" spans="1:43" ht="12.75" customHeight="1">
      <c r="A27" s="1" t="s">
        <v>7</v>
      </c>
      <c r="B27" s="28" t="s">
        <v>113</v>
      </c>
      <c r="C27" s="285"/>
      <c r="D27" s="285">
        <v>6</v>
      </c>
      <c r="E27" s="288"/>
      <c r="F27" s="17">
        <v>152</v>
      </c>
      <c r="G27" s="17">
        <v>152</v>
      </c>
      <c r="H27" s="17">
        <v>16</v>
      </c>
      <c r="I27" s="17">
        <v>136</v>
      </c>
      <c r="J27" s="5">
        <v>0</v>
      </c>
      <c r="K27" s="5">
        <v>136</v>
      </c>
      <c r="L27" s="5">
        <v>0</v>
      </c>
      <c r="M27" s="17">
        <v>0</v>
      </c>
      <c r="N27" s="251"/>
      <c r="O27" s="251"/>
      <c r="P27" s="257"/>
      <c r="Q27" s="257"/>
      <c r="R27" s="277"/>
      <c r="S27" s="277"/>
      <c r="T27" s="281"/>
      <c r="U27" s="251">
        <v>30</v>
      </c>
      <c r="V27" s="253">
        <v>4</v>
      </c>
      <c r="W27" s="251">
        <v>40</v>
      </c>
      <c r="X27" s="276">
        <v>4</v>
      </c>
      <c r="Y27" s="257">
        <v>18</v>
      </c>
      <c r="Z27" s="391">
        <v>2</v>
      </c>
      <c r="AA27" s="256">
        <v>18</v>
      </c>
      <c r="AB27" s="392">
        <v>2</v>
      </c>
      <c r="AC27" s="377">
        <v>16</v>
      </c>
      <c r="AD27" s="380">
        <v>2</v>
      </c>
      <c r="AE27" s="377">
        <v>14</v>
      </c>
      <c r="AF27" s="380">
        <v>2</v>
      </c>
      <c r="AG27" s="101"/>
      <c r="AH27" s="84"/>
      <c r="AI27" s="232"/>
      <c r="AJ27" s="232"/>
      <c r="AK27" s="267"/>
      <c r="AL27" s="267"/>
      <c r="AM27" s="267"/>
      <c r="AN27" s="267"/>
      <c r="AO27" s="267"/>
      <c r="AP27" s="267"/>
      <c r="AQ27" s="267"/>
    </row>
    <row r="28" spans="1:43" ht="15">
      <c r="A28" s="1" t="s">
        <v>9</v>
      </c>
      <c r="B28" s="28" t="s">
        <v>1</v>
      </c>
      <c r="C28" s="285"/>
      <c r="D28" s="285">
        <v>6</v>
      </c>
      <c r="E28" s="289" t="s">
        <v>260</v>
      </c>
      <c r="F28" s="17">
        <v>208</v>
      </c>
      <c r="G28" s="17">
        <v>208</v>
      </c>
      <c r="H28" s="17">
        <v>48</v>
      </c>
      <c r="I28" s="17">
        <v>160</v>
      </c>
      <c r="J28" s="5">
        <v>0</v>
      </c>
      <c r="K28" s="5">
        <v>160</v>
      </c>
      <c r="L28" s="5">
        <v>0</v>
      </c>
      <c r="M28" s="17">
        <v>0</v>
      </c>
      <c r="N28" s="251"/>
      <c r="O28" s="251"/>
      <c r="P28" s="257"/>
      <c r="Q28" s="257"/>
      <c r="R28" s="277"/>
      <c r="S28" s="277"/>
      <c r="T28" s="281"/>
      <c r="U28" s="251">
        <v>46</v>
      </c>
      <c r="V28" s="253">
        <v>6</v>
      </c>
      <c r="W28" s="251">
        <v>52</v>
      </c>
      <c r="X28" s="276">
        <v>6</v>
      </c>
      <c r="Y28" s="257">
        <v>16</v>
      </c>
      <c r="Z28" s="391">
        <v>8</v>
      </c>
      <c r="AA28" s="256">
        <v>16</v>
      </c>
      <c r="AB28" s="392">
        <v>8</v>
      </c>
      <c r="AC28" s="377">
        <v>14</v>
      </c>
      <c r="AD28" s="380">
        <v>14</v>
      </c>
      <c r="AE28" s="377">
        <v>16</v>
      </c>
      <c r="AF28" s="380">
        <v>6</v>
      </c>
      <c r="AG28" s="101"/>
      <c r="AH28" s="84"/>
      <c r="AI28" s="232"/>
      <c r="AJ28" s="232"/>
      <c r="AK28" s="267"/>
      <c r="AL28" s="267"/>
      <c r="AM28" s="267"/>
      <c r="AN28" s="267"/>
      <c r="AO28" s="267"/>
      <c r="AP28" s="267"/>
      <c r="AQ28" s="267"/>
    </row>
    <row r="29" spans="1:43" s="31" customFormat="1" ht="12.75">
      <c r="A29" s="1" t="s">
        <v>10</v>
      </c>
      <c r="B29" s="28" t="s">
        <v>8</v>
      </c>
      <c r="C29" s="287"/>
      <c r="D29" s="287"/>
      <c r="E29" s="285">
        <v>5</v>
      </c>
      <c r="F29" s="17">
        <v>36</v>
      </c>
      <c r="G29" s="17">
        <v>36</v>
      </c>
      <c r="H29" s="17"/>
      <c r="I29" s="17">
        <v>36</v>
      </c>
      <c r="J29" s="5">
        <v>20</v>
      </c>
      <c r="K29" s="5">
        <v>16</v>
      </c>
      <c r="L29" s="5">
        <v>0</v>
      </c>
      <c r="M29" s="17">
        <v>0</v>
      </c>
      <c r="N29" s="251"/>
      <c r="O29" s="251"/>
      <c r="P29" s="258"/>
      <c r="Q29" s="258"/>
      <c r="R29" s="278"/>
      <c r="S29" s="278"/>
      <c r="T29" s="281"/>
      <c r="U29" s="251"/>
      <c r="V29" s="251"/>
      <c r="W29" s="252"/>
      <c r="X29" s="339"/>
      <c r="Y29" s="258"/>
      <c r="Z29" s="344"/>
      <c r="AA29" s="259"/>
      <c r="AB29" s="259"/>
      <c r="AC29" s="377">
        <v>36</v>
      </c>
      <c r="AD29" s="380"/>
      <c r="AE29" s="378"/>
      <c r="AF29" s="378"/>
      <c r="AG29" s="70"/>
      <c r="AH29" s="69"/>
      <c r="AI29" s="233"/>
      <c r="AJ29" s="233"/>
      <c r="AK29" s="233"/>
      <c r="AL29" s="233"/>
      <c r="AM29" s="233"/>
      <c r="AN29" s="233"/>
      <c r="AO29" s="233"/>
      <c r="AP29" s="233"/>
      <c r="AQ29" s="233"/>
    </row>
    <row r="30" spans="1:43" s="20" customFormat="1" ht="12.75">
      <c r="A30" s="195" t="s">
        <v>11</v>
      </c>
      <c r="B30" s="180" t="s">
        <v>89</v>
      </c>
      <c r="C30" s="215">
        <v>2</v>
      </c>
      <c r="D30" s="215">
        <v>0</v>
      </c>
      <c r="E30" s="215">
        <v>1</v>
      </c>
      <c r="F30" s="214">
        <v>160</v>
      </c>
      <c r="G30" s="214">
        <v>144</v>
      </c>
      <c r="H30" s="214">
        <v>8</v>
      </c>
      <c r="I30" s="214">
        <v>136</v>
      </c>
      <c r="J30" s="214">
        <v>84</v>
      </c>
      <c r="K30" s="214">
        <f aca="true" t="shared" si="1" ref="K30:S30">SUM(K31:K33)</f>
        <v>52</v>
      </c>
      <c r="L30" s="214">
        <f t="shared" si="1"/>
        <v>0</v>
      </c>
      <c r="M30" s="214">
        <f t="shared" si="1"/>
        <v>0</v>
      </c>
      <c r="N30" s="214">
        <v>4</v>
      </c>
      <c r="O30" s="214">
        <f t="shared" si="1"/>
        <v>0</v>
      </c>
      <c r="P30" s="214">
        <f t="shared" si="1"/>
        <v>0</v>
      </c>
      <c r="Q30" s="214">
        <f t="shared" si="1"/>
        <v>0</v>
      </c>
      <c r="R30" s="214">
        <f t="shared" si="1"/>
        <v>0</v>
      </c>
      <c r="S30" s="214">
        <f t="shared" si="1"/>
        <v>0</v>
      </c>
      <c r="T30" s="214">
        <v>12</v>
      </c>
      <c r="U30" s="214">
        <v>100</v>
      </c>
      <c r="V30" s="393">
        <v>8</v>
      </c>
      <c r="W30" s="214">
        <v>36</v>
      </c>
      <c r="X30" s="393">
        <v>0</v>
      </c>
      <c r="Y30" s="214">
        <f>SUM(Y31:Y33)</f>
        <v>0</v>
      </c>
      <c r="Z30" s="393">
        <v>0</v>
      </c>
      <c r="AA30" s="214">
        <f>SUM(AA31:AA33)</f>
        <v>0</v>
      </c>
      <c r="AB30" s="393">
        <v>0</v>
      </c>
      <c r="AC30" s="214">
        <f>SUM(AC31:AC33)</f>
        <v>0</v>
      </c>
      <c r="AD30" s="393">
        <v>0</v>
      </c>
      <c r="AE30" s="214">
        <f>SUM(AE31:AE33)</f>
        <v>0</v>
      </c>
      <c r="AF30" s="393">
        <v>0</v>
      </c>
      <c r="AG30" s="217">
        <f>SUM(AG31:AG32)</f>
        <v>0</v>
      </c>
      <c r="AH30" s="218">
        <f>SUM(AH31:AH32)</f>
        <v>0</v>
      </c>
      <c r="AI30" s="232"/>
      <c r="AJ30" s="232"/>
      <c r="AK30" s="267"/>
      <c r="AL30" s="267"/>
      <c r="AM30" s="267"/>
      <c r="AN30" s="267"/>
      <c r="AO30" s="267"/>
      <c r="AP30" s="267"/>
      <c r="AQ30" s="267"/>
    </row>
    <row r="31" spans="1:43" ht="12.75">
      <c r="A31" s="1" t="s">
        <v>12</v>
      </c>
      <c r="B31" s="28" t="s">
        <v>129</v>
      </c>
      <c r="C31" s="285">
        <v>1</v>
      </c>
      <c r="D31" s="285"/>
      <c r="E31" s="285"/>
      <c r="F31" s="5">
        <v>62</v>
      </c>
      <c r="G31" s="5">
        <v>54</v>
      </c>
      <c r="H31" s="5">
        <v>4</v>
      </c>
      <c r="I31" s="17">
        <v>50</v>
      </c>
      <c r="J31" s="5">
        <v>26</v>
      </c>
      <c r="K31" s="5">
        <v>24</v>
      </c>
      <c r="L31" s="5">
        <v>0</v>
      </c>
      <c r="M31" s="5">
        <v>0</v>
      </c>
      <c r="N31" s="251">
        <v>2</v>
      </c>
      <c r="O31" s="251"/>
      <c r="P31" s="255"/>
      <c r="Q31" s="255"/>
      <c r="R31" s="273"/>
      <c r="S31" s="273"/>
      <c r="T31" s="282">
        <v>6</v>
      </c>
      <c r="U31" s="251">
        <v>50</v>
      </c>
      <c r="V31" s="253">
        <v>4</v>
      </c>
      <c r="W31" s="251"/>
      <c r="X31" s="251"/>
      <c r="Y31" s="255"/>
      <c r="Z31" s="255"/>
      <c r="AA31" s="255"/>
      <c r="AB31" s="255"/>
      <c r="AC31" s="377"/>
      <c r="AD31" s="377"/>
      <c r="AE31" s="377"/>
      <c r="AF31" s="377"/>
      <c r="AG31" s="56"/>
      <c r="AH31" s="56"/>
      <c r="AI31" s="232"/>
      <c r="AJ31" s="232"/>
      <c r="AK31" s="267"/>
      <c r="AL31" s="267"/>
      <c r="AM31" s="267"/>
      <c r="AN31" s="267"/>
      <c r="AO31" s="267"/>
      <c r="AP31" s="267"/>
      <c r="AQ31" s="267"/>
    </row>
    <row r="32" spans="1:43" ht="12.75">
      <c r="A32" s="1" t="s">
        <v>13</v>
      </c>
      <c r="B32" s="28" t="s">
        <v>2</v>
      </c>
      <c r="C32" s="285">
        <v>1</v>
      </c>
      <c r="D32" s="285"/>
      <c r="E32" s="285"/>
      <c r="F32" s="5">
        <v>62</v>
      </c>
      <c r="G32" s="5">
        <v>54</v>
      </c>
      <c r="H32" s="5">
        <v>4</v>
      </c>
      <c r="I32" s="17">
        <v>50</v>
      </c>
      <c r="J32" s="5">
        <v>26</v>
      </c>
      <c r="K32" s="5">
        <v>24</v>
      </c>
      <c r="L32" s="5">
        <v>0</v>
      </c>
      <c r="M32" s="5">
        <v>0</v>
      </c>
      <c r="N32" s="251">
        <v>2</v>
      </c>
      <c r="O32" s="251"/>
      <c r="P32" s="255"/>
      <c r="Q32" s="255"/>
      <c r="R32" s="273"/>
      <c r="S32" s="273"/>
      <c r="T32" s="282">
        <v>6</v>
      </c>
      <c r="U32" s="251">
        <v>50</v>
      </c>
      <c r="V32" s="253">
        <v>4</v>
      </c>
      <c r="W32" s="251"/>
      <c r="X32" s="251"/>
      <c r="Y32" s="255"/>
      <c r="Z32" s="255"/>
      <c r="AA32" s="255"/>
      <c r="AB32" s="255"/>
      <c r="AC32" s="377"/>
      <c r="AD32" s="377"/>
      <c r="AE32" s="377"/>
      <c r="AF32" s="377"/>
      <c r="AG32" s="56"/>
      <c r="AH32" s="56"/>
      <c r="AI32" s="232"/>
      <c r="AJ32" s="232"/>
      <c r="AK32" s="267"/>
      <c r="AL32" s="267"/>
      <c r="AM32" s="267"/>
      <c r="AN32" s="267"/>
      <c r="AO32" s="267"/>
      <c r="AP32" s="267"/>
      <c r="AQ32" s="267"/>
    </row>
    <row r="33" spans="1:43" ht="12.75">
      <c r="A33" s="1" t="s">
        <v>87</v>
      </c>
      <c r="B33" s="28" t="s">
        <v>130</v>
      </c>
      <c r="C33" s="285"/>
      <c r="D33" s="285"/>
      <c r="E33" s="285">
        <v>2</v>
      </c>
      <c r="F33" s="5">
        <v>36</v>
      </c>
      <c r="G33" s="5">
        <v>36</v>
      </c>
      <c r="H33" s="5"/>
      <c r="I33" s="17">
        <v>36</v>
      </c>
      <c r="J33" s="5">
        <v>32</v>
      </c>
      <c r="K33" s="5">
        <v>4</v>
      </c>
      <c r="L33" s="5">
        <v>0</v>
      </c>
      <c r="M33" s="5">
        <v>0</v>
      </c>
      <c r="N33" s="251"/>
      <c r="O33" s="251"/>
      <c r="P33" s="255"/>
      <c r="Q33" s="255"/>
      <c r="R33" s="273"/>
      <c r="S33" s="273"/>
      <c r="T33" s="282"/>
      <c r="U33" s="251"/>
      <c r="V33" s="253"/>
      <c r="W33" s="251">
        <v>36</v>
      </c>
      <c r="X33" s="251"/>
      <c r="Y33" s="255"/>
      <c r="Z33" s="255"/>
      <c r="AA33" s="255"/>
      <c r="AB33" s="255"/>
      <c r="AC33" s="377"/>
      <c r="AD33" s="377"/>
      <c r="AE33" s="377"/>
      <c r="AF33" s="377"/>
      <c r="AG33" s="56"/>
      <c r="AH33" s="56"/>
      <c r="AI33" s="232"/>
      <c r="AJ33" s="232"/>
      <c r="AK33" s="267"/>
      <c r="AL33" s="267"/>
      <c r="AM33" s="267"/>
      <c r="AN33" s="267"/>
      <c r="AO33" s="267"/>
      <c r="AP33" s="267"/>
      <c r="AQ33" s="267"/>
    </row>
    <row r="34" spans="1:43" s="20" customFormat="1" ht="12.75">
      <c r="A34" s="195" t="s">
        <v>15</v>
      </c>
      <c r="B34" s="180" t="s">
        <v>90</v>
      </c>
      <c r="C34" s="215">
        <v>2</v>
      </c>
      <c r="D34" s="215">
        <v>5</v>
      </c>
      <c r="E34" s="215">
        <v>5</v>
      </c>
      <c r="F34" s="214">
        <v>804</v>
      </c>
      <c r="G34" s="214">
        <v>788</v>
      </c>
      <c r="H34" s="214">
        <v>40</v>
      </c>
      <c r="I34" s="214">
        <v>748</v>
      </c>
      <c r="J34" s="214">
        <v>434</v>
      </c>
      <c r="K34" s="214">
        <v>294</v>
      </c>
      <c r="L34" s="214">
        <f aca="true" t="shared" si="2" ref="L34:R34">SUM(L35:L43)</f>
        <v>20</v>
      </c>
      <c r="M34" s="214">
        <f t="shared" si="2"/>
        <v>0</v>
      </c>
      <c r="N34" s="214">
        <f t="shared" si="2"/>
        <v>0</v>
      </c>
      <c r="O34" s="214">
        <v>2</v>
      </c>
      <c r="P34" s="214">
        <v>2</v>
      </c>
      <c r="Q34" s="214">
        <f t="shared" si="2"/>
        <v>0</v>
      </c>
      <c r="R34" s="214">
        <f t="shared" si="2"/>
        <v>0</v>
      </c>
      <c r="S34" s="214">
        <v>0</v>
      </c>
      <c r="T34" s="214">
        <v>12</v>
      </c>
      <c r="U34" s="214">
        <v>322</v>
      </c>
      <c r="V34" s="393">
        <v>24</v>
      </c>
      <c r="W34" s="214">
        <v>152</v>
      </c>
      <c r="X34" s="394">
        <v>4</v>
      </c>
      <c r="Y34" s="354">
        <v>106</v>
      </c>
      <c r="Z34" s="395">
        <v>8</v>
      </c>
      <c r="AA34" s="216">
        <v>0</v>
      </c>
      <c r="AB34" s="396">
        <v>0</v>
      </c>
      <c r="AC34" s="214">
        <v>74</v>
      </c>
      <c r="AD34" s="393">
        <v>2</v>
      </c>
      <c r="AE34" s="214">
        <v>94</v>
      </c>
      <c r="AF34" s="393">
        <v>2</v>
      </c>
      <c r="AG34" s="184">
        <f>SUM(AG35:AG43)</f>
        <v>0</v>
      </c>
      <c r="AH34" s="185">
        <f>SUM(AH35:AH43)</f>
        <v>0</v>
      </c>
      <c r="AI34" s="268"/>
      <c r="AJ34" s="268"/>
      <c r="AK34" s="267"/>
      <c r="AL34" s="267"/>
      <c r="AM34" s="267"/>
      <c r="AN34" s="267"/>
      <c r="AO34" s="267"/>
      <c r="AP34" s="267"/>
      <c r="AQ34" s="267"/>
    </row>
    <row r="35" spans="1:43" s="19" customFormat="1" ht="12.75">
      <c r="A35" s="1" t="s">
        <v>55</v>
      </c>
      <c r="B35" s="28" t="s">
        <v>131</v>
      </c>
      <c r="C35" s="285"/>
      <c r="D35" s="285">
        <v>1</v>
      </c>
      <c r="E35" s="290"/>
      <c r="F35" s="181">
        <v>104</v>
      </c>
      <c r="G35" s="181">
        <v>104</v>
      </c>
      <c r="H35" s="181">
        <v>14</v>
      </c>
      <c r="I35" s="17">
        <v>90</v>
      </c>
      <c r="J35" s="5">
        <v>2</v>
      </c>
      <c r="K35" s="5">
        <v>88</v>
      </c>
      <c r="L35" s="5">
        <v>0</v>
      </c>
      <c r="M35" s="11">
        <v>0</v>
      </c>
      <c r="N35" s="271"/>
      <c r="O35" s="271"/>
      <c r="P35" s="257"/>
      <c r="Q35" s="257"/>
      <c r="R35" s="277"/>
      <c r="S35" s="277"/>
      <c r="T35" s="281"/>
      <c r="U35" s="251">
        <v>90</v>
      </c>
      <c r="V35" s="253">
        <v>14</v>
      </c>
      <c r="W35" s="251"/>
      <c r="X35" s="253"/>
      <c r="Y35" s="355"/>
      <c r="Z35" s="355"/>
      <c r="AA35" s="256"/>
      <c r="AB35" s="256"/>
      <c r="AC35" s="377"/>
      <c r="AD35" s="377"/>
      <c r="AE35" s="377"/>
      <c r="AF35" s="377"/>
      <c r="AG35" s="101"/>
      <c r="AH35" s="84"/>
      <c r="AI35" s="268"/>
      <c r="AJ35" s="268"/>
      <c r="AK35" s="269"/>
      <c r="AL35" s="269"/>
      <c r="AM35" s="269"/>
      <c r="AN35" s="269"/>
      <c r="AO35" s="269"/>
      <c r="AP35" s="269"/>
      <c r="AQ35" s="269"/>
    </row>
    <row r="36" spans="1:43" s="19" customFormat="1" ht="12.75">
      <c r="A36" s="1" t="s">
        <v>56</v>
      </c>
      <c r="B36" s="28" t="s">
        <v>132</v>
      </c>
      <c r="C36" s="285">
        <v>2</v>
      </c>
      <c r="D36" s="285"/>
      <c r="E36" s="290"/>
      <c r="F36" s="181">
        <v>110</v>
      </c>
      <c r="G36" s="181">
        <v>102</v>
      </c>
      <c r="H36" s="181">
        <v>12</v>
      </c>
      <c r="I36" s="17">
        <v>90</v>
      </c>
      <c r="J36" s="5">
        <v>50</v>
      </c>
      <c r="K36" s="5">
        <v>40</v>
      </c>
      <c r="L36" s="5">
        <v>0</v>
      </c>
      <c r="M36" s="11">
        <v>0</v>
      </c>
      <c r="N36" s="271"/>
      <c r="O36" s="271">
        <v>1</v>
      </c>
      <c r="P36" s="257"/>
      <c r="Q36" s="257"/>
      <c r="R36" s="277"/>
      <c r="S36" s="277"/>
      <c r="T36" s="281">
        <v>6</v>
      </c>
      <c r="U36" s="251">
        <v>58</v>
      </c>
      <c r="V36" s="253">
        <v>8</v>
      </c>
      <c r="W36" s="251">
        <v>32</v>
      </c>
      <c r="X36" s="276">
        <v>4</v>
      </c>
      <c r="Y36" s="257"/>
      <c r="Z36" s="343"/>
      <c r="AA36" s="256"/>
      <c r="AB36" s="256"/>
      <c r="AC36" s="377"/>
      <c r="AD36" s="377"/>
      <c r="AE36" s="377"/>
      <c r="AF36" s="377"/>
      <c r="AG36" s="101"/>
      <c r="AH36" s="84"/>
      <c r="AI36" s="268"/>
      <c r="AJ36" s="268"/>
      <c r="AK36" s="269"/>
      <c r="AL36" s="269"/>
      <c r="AM36" s="269"/>
      <c r="AN36" s="269"/>
      <c r="AO36" s="269"/>
      <c r="AP36" s="269"/>
      <c r="AQ36" s="269"/>
    </row>
    <row r="37" spans="1:43" s="19" customFormat="1" ht="12.75">
      <c r="A37" s="1" t="s">
        <v>81</v>
      </c>
      <c r="B37" s="28" t="s">
        <v>158</v>
      </c>
      <c r="C37" s="285"/>
      <c r="D37" s="285"/>
      <c r="E37" s="285">
        <v>1</v>
      </c>
      <c r="F37" s="181">
        <v>58</v>
      </c>
      <c r="G37" s="181">
        <v>58</v>
      </c>
      <c r="H37" s="181"/>
      <c r="I37" s="181">
        <v>58</v>
      </c>
      <c r="J37" s="181">
        <v>40</v>
      </c>
      <c r="K37" s="181">
        <v>18</v>
      </c>
      <c r="L37" s="181">
        <v>0</v>
      </c>
      <c r="M37" s="182">
        <v>0</v>
      </c>
      <c r="N37" s="271"/>
      <c r="O37" s="271"/>
      <c r="P37" s="257"/>
      <c r="Q37" s="257"/>
      <c r="R37" s="277"/>
      <c r="S37" s="277"/>
      <c r="T37" s="281"/>
      <c r="U37" s="251">
        <v>58</v>
      </c>
      <c r="V37" s="253"/>
      <c r="W37" s="251"/>
      <c r="X37" s="276"/>
      <c r="Y37" s="257"/>
      <c r="Z37" s="343"/>
      <c r="AA37" s="256"/>
      <c r="AB37" s="256"/>
      <c r="AC37" s="377"/>
      <c r="AD37" s="377"/>
      <c r="AE37" s="377"/>
      <c r="AF37" s="377"/>
      <c r="AG37" s="101"/>
      <c r="AH37" s="84"/>
      <c r="AI37" s="268"/>
      <c r="AJ37" s="268"/>
      <c r="AK37" s="269"/>
      <c r="AL37" s="269"/>
      <c r="AM37" s="269"/>
      <c r="AN37" s="269"/>
      <c r="AO37" s="269"/>
      <c r="AP37" s="269"/>
      <c r="AQ37" s="269"/>
    </row>
    <row r="38" spans="1:43" s="19" customFormat="1" ht="12.75">
      <c r="A38" s="1" t="s">
        <v>57</v>
      </c>
      <c r="B38" s="28" t="s">
        <v>133</v>
      </c>
      <c r="C38" s="285"/>
      <c r="D38" s="285">
        <v>3</v>
      </c>
      <c r="E38" s="290"/>
      <c r="F38" s="181">
        <v>70</v>
      </c>
      <c r="G38" s="181">
        <v>70</v>
      </c>
      <c r="H38" s="181">
        <v>8</v>
      </c>
      <c r="I38" s="181">
        <v>62</v>
      </c>
      <c r="J38" s="181">
        <v>40</v>
      </c>
      <c r="K38" s="181">
        <v>22</v>
      </c>
      <c r="L38" s="181">
        <v>0</v>
      </c>
      <c r="M38" s="182">
        <v>0</v>
      </c>
      <c r="N38" s="271"/>
      <c r="O38" s="271"/>
      <c r="P38" s="257">
        <v>2</v>
      </c>
      <c r="Q38" s="257"/>
      <c r="R38" s="277"/>
      <c r="S38" s="277"/>
      <c r="T38" s="281"/>
      <c r="U38" s="251"/>
      <c r="V38" s="253"/>
      <c r="W38" s="251"/>
      <c r="X38" s="276"/>
      <c r="Y38" s="257">
        <v>62</v>
      </c>
      <c r="Z38" s="391">
        <v>8</v>
      </c>
      <c r="AA38" s="256"/>
      <c r="AB38" s="256"/>
      <c r="AC38" s="377"/>
      <c r="AD38" s="377"/>
      <c r="AE38" s="377"/>
      <c r="AF38" s="377"/>
      <c r="AG38" s="101"/>
      <c r="AH38" s="84"/>
      <c r="AI38" s="268"/>
      <c r="AJ38" s="268"/>
      <c r="AK38" s="269"/>
      <c r="AL38" s="269"/>
      <c r="AM38" s="269"/>
      <c r="AN38" s="269"/>
      <c r="AO38" s="269"/>
      <c r="AP38" s="269"/>
      <c r="AQ38" s="269"/>
    </row>
    <row r="39" spans="1:43" s="19" customFormat="1" ht="12.75">
      <c r="A39" s="1" t="s">
        <v>58</v>
      </c>
      <c r="B39" s="28" t="s">
        <v>159</v>
      </c>
      <c r="C39" s="285"/>
      <c r="D39" s="285">
        <v>2</v>
      </c>
      <c r="E39" s="290"/>
      <c r="F39" s="181">
        <v>58</v>
      </c>
      <c r="G39" s="181">
        <v>58</v>
      </c>
      <c r="H39" s="181"/>
      <c r="I39" s="181">
        <v>58</v>
      </c>
      <c r="J39" s="181">
        <v>34</v>
      </c>
      <c r="K39" s="181">
        <v>24</v>
      </c>
      <c r="L39" s="181">
        <v>0</v>
      </c>
      <c r="M39" s="182">
        <v>0</v>
      </c>
      <c r="N39" s="271"/>
      <c r="O39" s="271"/>
      <c r="P39" s="257"/>
      <c r="Q39" s="257"/>
      <c r="R39" s="277"/>
      <c r="S39" s="277"/>
      <c r="T39" s="281"/>
      <c r="U39" s="251">
        <v>34</v>
      </c>
      <c r="V39" s="253"/>
      <c r="W39" s="251">
        <v>24</v>
      </c>
      <c r="X39" s="276"/>
      <c r="Y39" s="257"/>
      <c r="Z39" s="343"/>
      <c r="AA39" s="256"/>
      <c r="AB39" s="256"/>
      <c r="AC39" s="377"/>
      <c r="AD39" s="377"/>
      <c r="AE39" s="377"/>
      <c r="AF39" s="377"/>
      <c r="AG39" s="101"/>
      <c r="AH39" s="84"/>
      <c r="AI39" s="268"/>
      <c r="AJ39" s="268"/>
      <c r="AK39" s="269"/>
      <c r="AL39" s="269"/>
      <c r="AM39" s="269"/>
      <c r="AN39" s="269"/>
      <c r="AO39" s="269"/>
      <c r="AP39" s="269"/>
      <c r="AQ39" s="269"/>
    </row>
    <row r="40" spans="1:43" s="19" customFormat="1" ht="20.25">
      <c r="A40" s="1" t="s">
        <v>82</v>
      </c>
      <c r="B40" s="28" t="s">
        <v>134</v>
      </c>
      <c r="C40" s="285">
        <v>2</v>
      </c>
      <c r="D40" s="285"/>
      <c r="E40" s="290"/>
      <c r="F40" s="181">
        <v>92</v>
      </c>
      <c r="G40" s="181">
        <v>84</v>
      </c>
      <c r="H40" s="181">
        <v>2</v>
      </c>
      <c r="I40" s="181">
        <v>82</v>
      </c>
      <c r="J40" s="181">
        <v>40</v>
      </c>
      <c r="K40" s="181">
        <v>42</v>
      </c>
      <c r="L40" s="181">
        <v>0</v>
      </c>
      <c r="M40" s="182">
        <v>0</v>
      </c>
      <c r="N40" s="271"/>
      <c r="O40" s="271">
        <v>1</v>
      </c>
      <c r="P40" s="257"/>
      <c r="Q40" s="257"/>
      <c r="R40" s="277"/>
      <c r="S40" s="277"/>
      <c r="T40" s="281">
        <v>6</v>
      </c>
      <c r="U40" s="251">
        <v>46</v>
      </c>
      <c r="V40" s="253">
        <v>2</v>
      </c>
      <c r="W40" s="251">
        <v>36</v>
      </c>
      <c r="X40" s="276"/>
      <c r="Y40" s="257"/>
      <c r="Z40" s="343"/>
      <c r="AA40" s="256"/>
      <c r="AB40" s="256"/>
      <c r="AC40" s="377"/>
      <c r="AD40" s="377"/>
      <c r="AE40" s="377"/>
      <c r="AF40" s="377"/>
      <c r="AG40" s="101"/>
      <c r="AH40" s="84"/>
      <c r="AI40" s="268"/>
      <c r="AJ40" s="268"/>
      <c r="AK40" s="269"/>
      <c r="AL40" s="269"/>
      <c r="AM40" s="269"/>
      <c r="AN40" s="269"/>
      <c r="AO40" s="269"/>
      <c r="AP40" s="269"/>
      <c r="AQ40" s="269"/>
    </row>
    <row r="41" spans="1:36" s="44" customFormat="1" ht="12.75">
      <c r="A41" s="1" t="s">
        <v>59</v>
      </c>
      <c r="B41" s="28" t="s">
        <v>160</v>
      </c>
      <c r="C41" s="290"/>
      <c r="D41" s="285">
        <v>6</v>
      </c>
      <c r="E41" s="290"/>
      <c r="F41" s="181">
        <v>108</v>
      </c>
      <c r="G41" s="181">
        <v>100</v>
      </c>
      <c r="H41" s="181">
        <v>4</v>
      </c>
      <c r="I41" s="181">
        <v>96</v>
      </c>
      <c r="J41" s="181">
        <v>66</v>
      </c>
      <c r="K41" s="181">
        <v>10</v>
      </c>
      <c r="L41" s="181">
        <v>20</v>
      </c>
      <c r="M41" s="181">
        <v>0</v>
      </c>
      <c r="N41" s="251"/>
      <c r="O41" s="251"/>
      <c r="P41" s="255"/>
      <c r="Q41" s="255"/>
      <c r="R41" s="273"/>
      <c r="S41" s="273"/>
      <c r="T41" s="282"/>
      <c r="U41" s="251"/>
      <c r="V41" s="253"/>
      <c r="W41" s="251"/>
      <c r="X41" s="251"/>
      <c r="Y41" s="255"/>
      <c r="Z41" s="255"/>
      <c r="AA41" s="255"/>
      <c r="AB41" s="255"/>
      <c r="AC41" s="377">
        <v>38</v>
      </c>
      <c r="AD41" s="380">
        <v>2</v>
      </c>
      <c r="AE41" s="377">
        <v>58</v>
      </c>
      <c r="AF41" s="380">
        <v>2</v>
      </c>
      <c r="AG41" s="107"/>
      <c r="AH41" s="108"/>
      <c r="AI41" s="134"/>
      <c r="AJ41" s="134"/>
    </row>
    <row r="42" spans="1:36" s="19" customFormat="1" ht="12.75">
      <c r="A42" s="1" t="s">
        <v>83</v>
      </c>
      <c r="B42" s="28" t="s">
        <v>161</v>
      </c>
      <c r="C42" s="285"/>
      <c r="D42" s="285"/>
      <c r="E42" s="285">
        <v>5</v>
      </c>
      <c r="F42" s="181">
        <v>36</v>
      </c>
      <c r="G42" s="181">
        <v>36</v>
      </c>
      <c r="H42" s="181"/>
      <c r="I42" s="17">
        <v>36</v>
      </c>
      <c r="J42" s="5">
        <v>30</v>
      </c>
      <c r="K42" s="5">
        <v>6</v>
      </c>
      <c r="L42" s="5">
        <v>0</v>
      </c>
      <c r="M42" s="5">
        <v>0</v>
      </c>
      <c r="N42" s="251"/>
      <c r="O42" s="251"/>
      <c r="P42" s="255"/>
      <c r="Q42" s="255"/>
      <c r="R42" s="273"/>
      <c r="S42" s="273"/>
      <c r="T42" s="282"/>
      <c r="U42" s="251"/>
      <c r="V42" s="253"/>
      <c r="W42" s="251"/>
      <c r="X42" s="251"/>
      <c r="Y42" s="255"/>
      <c r="Z42" s="255"/>
      <c r="AA42" s="255"/>
      <c r="AB42" s="255"/>
      <c r="AC42" s="377">
        <v>36</v>
      </c>
      <c r="AD42" s="377"/>
      <c r="AE42" s="377"/>
      <c r="AF42" s="377"/>
      <c r="AG42" s="101"/>
      <c r="AH42" s="84"/>
      <c r="AI42" s="134"/>
      <c r="AJ42" s="134"/>
    </row>
    <row r="43" spans="1:36" s="19" customFormat="1" ht="14.25" customHeight="1">
      <c r="A43" s="1" t="s">
        <v>60</v>
      </c>
      <c r="B43" s="28" t="s">
        <v>135</v>
      </c>
      <c r="C43" s="285"/>
      <c r="D43" s="285">
        <v>3</v>
      </c>
      <c r="E43" s="285"/>
      <c r="F43" s="181">
        <v>68</v>
      </c>
      <c r="G43" s="181">
        <v>68</v>
      </c>
      <c r="H43" s="181"/>
      <c r="I43" s="17">
        <v>68</v>
      </c>
      <c r="J43" s="5">
        <v>34</v>
      </c>
      <c r="K43" s="5">
        <v>34</v>
      </c>
      <c r="L43" s="5">
        <v>0</v>
      </c>
      <c r="M43" s="11">
        <v>0</v>
      </c>
      <c r="N43" s="271"/>
      <c r="O43" s="271"/>
      <c r="P43" s="257"/>
      <c r="Q43" s="257"/>
      <c r="R43" s="277"/>
      <c r="S43" s="277"/>
      <c r="T43" s="281"/>
      <c r="U43" s="251"/>
      <c r="V43" s="251"/>
      <c r="W43" s="251">
        <v>24</v>
      </c>
      <c r="X43" s="271"/>
      <c r="Y43" s="257">
        <v>44</v>
      </c>
      <c r="Z43" s="343"/>
      <c r="AA43" s="256"/>
      <c r="AB43" s="256"/>
      <c r="AC43" s="377"/>
      <c r="AD43" s="377"/>
      <c r="AE43" s="377"/>
      <c r="AF43" s="377"/>
      <c r="AG43" s="101"/>
      <c r="AH43" s="84"/>
      <c r="AI43" s="134"/>
      <c r="AJ43" s="134"/>
    </row>
    <row r="44" spans="1:36" s="19" customFormat="1" ht="14.25" customHeight="1">
      <c r="A44" s="1" t="s">
        <v>225</v>
      </c>
      <c r="B44" s="28" t="s">
        <v>246</v>
      </c>
      <c r="C44" s="285"/>
      <c r="D44" s="285"/>
      <c r="E44" s="285">
        <v>2</v>
      </c>
      <c r="F44" s="181">
        <v>36</v>
      </c>
      <c r="G44" s="181">
        <v>36</v>
      </c>
      <c r="H44" s="181"/>
      <c r="I44" s="17">
        <v>36</v>
      </c>
      <c r="J44" s="5">
        <v>26</v>
      </c>
      <c r="K44" s="5">
        <v>10</v>
      </c>
      <c r="L44" s="5">
        <v>0</v>
      </c>
      <c r="M44" s="11">
        <v>0</v>
      </c>
      <c r="N44" s="271"/>
      <c r="O44" s="271"/>
      <c r="P44" s="257"/>
      <c r="Q44" s="257"/>
      <c r="R44" s="277"/>
      <c r="S44" s="277"/>
      <c r="T44" s="281"/>
      <c r="U44" s="251"/>
      <c r="V44" s="251"/>
      <c r="W44" s="251">
        <v>36</v>
      </c>
      <c r="X44" s="271"/>
      <c r="Y44" s="257"/>
      <c r="Z44" s="343"/>
      <c r="AA44" s="256"/>
      <c r="AB44" s="256"/>
      <c r="AC44" s="377"/>
      <c r="AD44" s="377"/>
      <c r="AE44" s="377"/>
      <c r="AF44" s="377"/>
      <c r="AG44" s="101"/>
      <c r="AH44" s="84"/>
      <c r="AI44" s="134"/>
      <c r="AJ44" s="134"/>
    </row>
    <row r="45" spans="1:36" s="19" customFormat="1" ht="14.25" customHeight="1">
      <c r="A45" s="1" t="s">
        <v>226</v>
      </c>
      <c r="B45" s="28" t="s">
        <v>235</v>
      </c>
      <c r="C45" s="285"/>
      <c r="D45" s="285"/>
      <c r="E45" s="285">
        <v>1</v>
      </c>
      <c r="F45" s="181">
        <v>36</v>
      </c>
      <c r="G45" s="181">
        <v>36</v>
      </c>
      <c r="H45" s="181"/>
      <c r="I45" s="17">
        <v>36</v>
      </c>
      <c r="J45" s="5">
        <v>36</v>
      </c>
      <c r="K45" s="5">
        <v>0</v>
      </c>
      <c r="L45" s="5">
        <v>0</v>
      </c>
      <c r="M45" s="11">
        <v>0</v>
      </c>
      <c r="N45" s="271"/>
      <c r="O45" s="271"/>
      <c r="P45" s="257"/>
      <c r="Q45" s="257"/>
      <c r="R45" s="277"/>
      <c r="S45" s="277"/>
      <c r="T45" s="281"/>
      <c r="U45" s="251">
        <v>36</v>
      </c>
      <c r="V45" s="251"/>
      <c r="W45" s="251"/>
      <c r="X45" s="271"/>
      <c r="Y45" s="257"/>
      <c r="Z45" s="343"/>
      <c r="AA45" s="256"/>
      <c r="AB45" s="256"/>
      <c r="AC45" s="377"/>
      <c r="AD45" s="377"/>
      <c r="AE45" s="377"/>
      <c r="AF45" s="377"/>
      <c r="AG45" s="101"/>
      <c r="AH45" s="84"/>
      <c r="AI45" s="134"/>
      <c r="AJ45" s="134"/>
    </row>
    <row r="46" spans="1:36" s="19" customFormat="1" ht="15.75" customHeight="1">
      <c r="A46" s="1" t="s">
        <v>227</v>
      </c>
      <c r="B46" s="28" t="s">
        <v>248</v>
      </c>
      <c r="C46" s="285"/>
      <c r="D46" s="285"/>
      <c r="E46" s="285">
        <v>6</v>
      </c>
      <c r="F46" s="181">
        <v>36</v>
      </c>
      <c r="G46" s="181">
        <v>36</v>
      </c>
      <c r="H46" s="181"/>
      <c r="I46" s="17">
        <v>36</v>
      </c>
      <c r="J46" s="5">
        <v>36</v>
      </c>
      <c r="K46" s="5">
        <v>0</v>
      </c>
      <c r="L46" s="5">
        <v>0</v>
      </c>
      <c r="M46" s="11">
        <v>0</v>
      </c>
      <c r="N46" s="271"/>
      <c r="O46" s="271"/>
      <c r="P46" s="257"/>
      <c r="Q46" s="257"/>
      <c r="R46" s="277"/>
      <c r="S46" s="277"/>
      <c r="T46" s="281"/>
      <c r="U46" s="251"/>
      <c r="V46" s="251"/>
      <c r="W46" s="251"/>
      <c r="X46" s="251"/>
      <c r="Y46" s="343"/>
      <c r="Z46" s="255"/>
      <c r="AA46" s="255"/>
      <c r="AB46" s="343"/>
      <c r="AC46" s="377"/>
      <c r="AD46" s="377"/>
      <c r="AE46" s="377">
        <v>36</v>
      </c>
      <c r="AF46" s="377"/>
      <c r="AG46" s="101"/>
      <c r="AH46" s="84"/>
      <c r="AI46" s="134"/>
      <c r="AJ46" s="134"/>
    </row>
    <row r="47" spans="1:36" s="19" customFormat="1" ht="14.25" customHeight="1">
      <c r="A47" s="226" t="s">
        <v>14</v>
      </c>
      <c r="B47" s="226" t="s">
        <v>269</v>
      </c>
      <c r="C47" s="299">
        <v>6</v>
      </c>
      <c r="D47" s="299">
        <v>14</v>
      </c>
      <c r="E47" s="299">
        <v>1</v>
      </c>
      <c r="F47" s="227">
        <v>2672</v>
      </c>
      <c r="G47" s="227">
        <v>1660</v>
      </c>
      <c r="H47" s="227">
        <v>116</v>
      </c>
      <c r="I47" s="227">
        <v>1544</v>
      </c>
      <c r="J47" s="227">
        <v>844</v>
      </c>
      <c r="K47" s="227">
        <v>600</v>
      </c>
      <c r="L47" s="227">
        <v>100</v>
      </c>
      <c r="M47" s="228">
        <v>864</v>
      </c>
      <c r="N47" s="228">
        <v>0</v>
      </c>
      <c r="O47" s="228">
        <v>18</v>
      </c>
      <c r="P47" s="228">
        <v>24</v>
      </c>
      <c r="Q47" s="228">
        <v>26</v>
      </c>
      <c r="R47" s="228">
        <v>20</v>
      </c>
      <c r="S47" s="228">
        <v>24</v>
      </c>
      <c r="T47" s="228">
        <v>36</v>
      </c>
      <c r="U47" s="227">
        <v>0</v>
      </c>
      <c r="V47" s="227"/>
      <c r="W47" s="227">
        <v>394</v>
      </c>
      <c r="X47" s="404">
        <v>32</v>
      </c>
      <c r="Y47" s="228">
        <v>264</v>
      </c>
      <c r="Z47" s="405">
        <v>10</v>
      </c>
      <c r="AA47" s="229">
        <v>400</v>
      </c>
      <c r="AB47" s="406">
        <v>24</v>
      </c>
      <c r="AC47" s="227">
        <v>250</v>
      </c>
      <c r="AD47" s="407">
        <v>24</v>
      </c>
      <c r="AE47" s="227">
        <v>236</v>
      </c>
      <c r="AF47" s="407">
        <v>26</v>
      </c>
      <c r="AG47" s="101"/>
      <c r="AH47" s="84"/>
      <c r="AI47" s="134"/>
      <c r="AJ47" s="134"/>
    </row>
    <row r="48" spans="1:34" s="65" customFormat="1" ht="12.75">
      <c r="A48" s="357" t="s">
        <v>16</v>
      </c>
      <c r="B48" s="357" t="s">
        <v>162</v>
      </c>
      <c r="C48" s="358">
        <v>1</v>
      </c>
      <c r="D48" s="358">
        <v>5</v>
      </c>
      <c r="E48" s="358">
        <v>0</v>
      </c>
      <c r="F48" s="356">
        <v>874</v>
      </c>
      <c r="G48" s="356">
        <v>650</v>
      </c>
      <c r="H48" s="356">
        <v>44</v>
      </c>
      <c r="I48" s="356">
        <v>606</v>
      </c>
      <c r="J48" s="356">
        <v>302</v>
      </c>
      <c r="K48" s="356">
        <v>204</v>
      </c>
      <c r="L48" s="356">
        <v>100</v>
      </c>
      <c r="M48" s="356">
        <v>180</v>
      </c>
      <c r="N48" s="356">
        <f>N49+N57</f>
        <v>0</v>
      </c>
      <c r="O48" s="356">
        <v>10</v>
      </c>
      <c r="P48" s="356">
        <v>14</v>
      </c>
      <c r="Q48" s="356">
        <v>14</v>
      </c>
      <c r="R48" s="356">
        <f>R49+R57</f>
        <v>0</v>
      </c>
      <c r="S48" s="356">
        <f>S49+S57</f>
        <v>0</v>
      </c>
      <c r="T48" s="356">
        <v>6</v>
      </c>
      <c r="U48" s="356">
        <v>0</v>
      </c>
      <c r="V48" s="356"/>
      <c r="W48" s="356">
        <v>240</v>
      </c>
      <c r="X48" s="403">
        <v>18</v>
      </c>
      <c r="Y48" s="356">
        <v>154</v>
      </c>
      <c r="Z48" s="403">
        <v>6</v>
      </c>
      <c r="AA48" s="356">
        <v>212</v>
      </c>
      <c r="AB48" s="403">
        <v>20</v>
      </c>
      <c r="AC48" s="356">
        <v>0</v>
      </c>
      <c r="AD48" s="356">
        <v>0</v>
      </c>
      <c r="AE48" s="356">
        <v>0</v>
      </c>
      <c r="AF48" s="356"/>
      <c r="AG48" s="63"/>
      <c r="AH48" s="64"/>
    </row>
    <row r="49" spans="1:34" s="65" customFormat="1" ht="12.75">
      <c r="A49" s="189" t="s">
        <v>17</v>
      </c>
      <c r="B49" s="189" t="s">
        <v>163</v>
      </c>
      <c r="C49" s="408"/>
      <c r="D49" s="190">
        <v>4</v>
      </c>
      <c r="E49" s="190"/>
      <c r="F49" s="193">
        <v>554</v>
      </c>
      <c r="G49" s="193">
        <v>422</v>
      </c>
      <c r="H49" s="193">
        <v>22</v>
      </c>
      <c r="I49" s="193">
        <v>400</v>
      </c>
      <c r="J49" s="193">
        <v>196</v>
      </c>
      <c r="K49" s="193">
        <v>154</v>
      </c>
      <c r="L49" s="193">
        <f>SUM(L50:L52)</f>
        <v>50</v>
      </c>
      <c r="M49" s="397">
        <v>108</v>
      </c>
      <c r="N49" s="193"/>
      <c r="O49" s="193"/>
      <c r="P49" s="193"/>
      <c r="Q49" s="193"/>
      <c r="R49" s="193"/>
      <c r="S49" s="193"/>
      <c r="T49" s="193"/>
      <c r="U49" s="193">
        <v>0</v>
      </c>
      <c r="V49" s="193">
        <v>0</v>
      </c>
      <c r="W49" s="193">
        <v>240</v>
      </c>
      <c r="X49" s="397">
        <v>18</v>
      </c>
      <c r="Y49" s="193">
        <v>96</v>
      </c>
      <c r="Z49" s="397">
        <v>2</v>
      </c>
      <c r="AA49" s="193">
        <v>64</v>
      </c>
      <c r="AB49" s="397">
        <v>2</v>
      </c>
      <c r="AC49" s="193">
        <v>0</v>
      </c>
      <c r="AD49" s="193">
        <v>0</v>
      </c>
      <c r="AE49" s="193">
        <v>0</v>
      </c>
      <c r="AF49" s="193">
        <v>0</v>
      </c>
      <c r="AG49" s="63"/>
      <c r="AH49" s="64"/>
    </row>
    <row r="50" spans="1:34" s="65" customFormat="1" ht="20.25">
      <c r="A50" s="1" t="s">
        <v>146</v>
      </c>
      <c r="B50" s="28" t="s">
        <v>164</v>
      </c>
      <c r="C50" s="285"/>
      <c r="D50" s="285"/>
      <c r="E50" s="290"/>
      <c r="F50" s="181">
        <v>16</v>
      </c>
      <c r="G50" s="181">
        <v>16</v>
      </c>
      <c r="H50" s="181">
        <v>0</v>
      </c>
      <c r="I50" s="181">
        <v>16</v>
      </c>
      <c r="J50" s="181">
        <v>10</v>
      </c>
      <c r="K50" s="181">
        <v>6</v>
      </c>
      <c r="L50" s="181">
        <v>0</v>
      </c>
      <c r="M50" s="182">
        <v>0</v>
      </c>
      <c r="N50" s="271"/>
      <c r="O50" s="271"/>
      <c r="P50" s="257"/>
      <c r="Q50" s="257"/>
      <c r="R50" s="277"/>
      <c r="S50" s="277"/>
      <c r="T50" s="281"/>
      <c r="U50" s="251"/>
      <c r="V50" s="251"/>
      <c r="W50" s="251">
        <v>16</v>
      </c>
      <c r="X50" s="276">
        <v>0</v>
      </c>
      <c r="Y50" s="257"/>
      <c r="Z50" s="343"/>
      <c r="AA50" s="256"/>
      <c r="AB50" s="256"/>
      <c r="AC50" s="377"/>
      <c r="AD50" s="377"/>
      <c r="AE50" s="377"/>
      <c r="AF50" s="377"/>
      <c r="AG50" s="63"/>
      <c r="AH50" s="64"/>
    </row>
    <row r="51" spans="1:34" s="65" customFormat="1" ht="12.75">
      <c r="A51" s="1" t="s">
        <v>147</v>
      </c>
      <c r="B51" s="28" t="s">
        <v>165</v>
      </c>
      <c r="C51" s="285"/>
      <c r="D51" s="285"/>
      <c r="E51" s="285"/>
      <c r="F51" s="181">
        <v>98</v>
      </c>
      <c r="G51" s="181">
        <v>94</v>
      </c>
      <c r="H51" s="181">
        <v>6</v>
      </c>
      <c r="I51" s="181">
        <v>88</v>
      </c>
      <c r="J51" s="181">
        <v>64</v>
      </c>
      <c r="K51" s="181">
        <v>24</v>
      </c>
      <c r="L51" s="181">
        <v>0</v>
      </c>
      <c r="M51" s="182">
        <v>0</v>
      </c>
      <c r="N51" s="271"/>
      <c r="O51" s="271">
        <v>4</v>
      </c>
      <c r="P51" s="257"/>
      <c r="Q51" s="257"/>
      <c r="R51" s="277"/>
      <c r="S51" s="277"/>
      <c r="T51" s="281"/>
      <c r="U51" s="251"/>
      <c r="V51" s="251"/>
      <c r="W51" s="251">
        <v>88</v>
      </c>
      <c r="X51" s="276">
        <v>6</v>
      </c>
      <c r="Y51" s="257"/>
      <c r="Z51" s="343"/>
      <c r="AA51" s="256"/>
      <c r="AB51" s="256"/>
      <c r="AC51" s="377"/>
      <c r="AD51" s="377"/>
      <c r="AE51" s="377"/>
      <c r="AF51" s="377"/>
      <c r="AG51" s="63"/>
      <c r="AH51" s="64"/>
    </row>
    <row r="52" spans="1:34" s="65" customFormat="1" ht="10.5" customHeight="1">
      <c r="A52" s="1" t="s">
        <v>148</v>
      </c>
      <c r="B52" s="28" t="s">
        <v>166</v>
      </c>
      <c r="C52" s="285"/>
      <c r="D52" s="285">
        <v>3</v>
      </c>
      <c r="E52" s="285"/>
      <c r="F52" s="181">
        <v>172</v>
      </c>
      <c r="G52" s="181">
        <v>162</v>
      </c>
      <c r="H52" s="181">
        <v>12</v>
      </c>
      <c r="I52" s="181">
        <v>150</v>
      </c>
      <c r="J52" s="181">
        <v>64</v>
      </c>
      <c r="K52" s="181">
        <v>36</v>
      </c>
      <c r="L52" s="181">
        <v>50</v>
      </c>
      <c r="M52" s="182">
        <v>0</v>
      </c>
      <c r="N52" s="271"/>
      <c r="O52" s="271">
        <v>6</v>
      </c>
      <c r="P52" s="257">
        <v>4</v>
      </c>
      <c r="Q52" s="257"/>
      <c r="R52" s="277"/>
      <c r="S52" s="277"/>
      <c r="T52" s="281"/>
      <c r="U52" s="251"/>
      <c r="V52" s="251"/>
      <c r="W52" s="251">
        <v>100</v>
      </c>
      <c r="X52" s="276">
        <v>12</v>
      </c>
      <c r="Y52" s="257">
        <v>50</v>
      </c>
      <c r="Z52" s="391">
        <v>0</v>
      </c>
      <c r="AA52" s="256"/>
      <c r="AB52" s="256"/>
      <c r="AC52" s="377"/>
      <c r="AD52" s="377"/>
      <c r="AE52" s="377"/>
      <c r="AF52" s="377"/>
      <c r="AG52" s="63"/>
      <c r="AH52" s="64"/>
    </row>
    <row r="53" spans="1:34" s="65" customFormat="1" ht="10.5" customHeight="1">
      <c r="A53" s="1" t="s">
        <v>259</v>
      </c>
      <c r="B53" s="28" t="s">
        <v>198</v>
      </c>
      <c r="C53" s="286"/>
      <c r="D53" s="285"/>
      <c r="E53" s="285"/>
      <c r="F53" s="181">
        <v>40</v>
      </c>
      <c r="G53" s="181">
        <v>36</v>
      </c>
      <c r="H53" s="181"/>
      <c r="I53" s="181">
        <v>36</v>
      </c>
      <c r="J53" s="181">
        <v>6</v>
      </c>
      <c r="K53" s="181">
        <v>30</v>
      </c>
      <c r="L53" s="181">
        <v>0</v>
      </c>
      <c r="M53" s="182">
        <v>0</v>
      </c>
      <c r="N53" s="271"/>
      <c r="O53" s="271"/>
      <c r="P53" s="257">
        <v>4</v>
      </c>
      <c r="Q53" s="257"/>
      <c r="R53" s="277"/>
      <c r="S53" s="277"/>
      <c r="T53" s="281"/>
      <c r="U53" s="251"/>
      <c r="V53" s="251"/>
      <c r="W53" s="251">
        <v>36</v>
      </c>
      <c r="X53" s="276"/>
      <c r="Y53" s="257"/>
      <c r="Z53" s="343"/>
      <c r="AA53" s="256"/>
      <c r="AB53" s="256"/>
      <c r="AC53" s="377"/>
      <c r="AD53" s="377"/>
      <c r="AE53" s="377"/>
      <c r="AF53" s="377"/>
      <c r="AG53" s="63"/>
      <c r="AH53" s="64"/>
    </row>
    <row r="54" spans="1:34" s="65" customFormat="1" ht="20.25">
      <c r="A54" s="201" t="s">
        <v>200</v>
      </c>
      <c r="B54" s="202" t="s">
        <v>167</v>
      </c>
      <c r="C54" s="247"/>
      <c r="D54" s="204">
        <v>2</v>
      </c>
      <c r="E54" s="248"/>
      <c r="F54" s="210">
        <v>72</v>
      </c>
      <c r="G54" s="210"/>
      <c r="H54" s="210"/>
      <c r="I54" s="210"/>
      <c r="J54" s="210"/>
      <c r="K54" s="210"/>
      <c r="L54" s="210"/>
      <c r="M54" s="207">
        <v>72</v>
      </c>
      <c r="N54" s="207"/>
      <c r="O54" s="207"/>
      <c r="P54" s="207"/>
      <c r="Q54" s="207"/>
      <c r="R54" s="207"/>
      <c r="S54" s="207"/>
      <c r="T54" s="207"/>
      <c r="U54" s="210"/>
      <c r="V54" s="210"/>
      <c r="W54" s="210">
        <v>72</v>
      </c>
      <c r="X54" s="207"/>
      <c r="Y54" s="207"/>
      <c r="Z54" s="345"/>
      <c r="AA54" s="208"/>
      <c r="AB54" s="208"/>
      <c r="AC54" s="205"/>
      <c r="AD54" s="205"/>
      <c r="AE54" s="205"/>
      <c r="AF54" s="205"/>
      <c r="AG54" s="63"/>
      <c r="AH54" s="64"/>
    </row>
    <row r="55" spans="1:34" s="65" customFormat="1" ht="13.5" customHeight="1">
      <c r="A55" s="1" t="s">
        <v>214</v>
      </c>
      <c r="B55" s="28" t="s">
        <v>168</v>
      </c>
      <c r="C55" s="286"/>
      <c r="D55" s="285"/>
      <c r="E55" s="289"/>
      <c r="F55" s="181">
        <v>120</v>
      </c>
      <c r="G55" s="181">
        <v>114</v>
      </c>
      <c r="H55" s="181">
        <v>4</v>
      </c>
      <c r="I55" s="181">
        <v>110</v>
      </c>
      <c r="J55" s="181">
        <v>52</v>
      </c>
      <c r="K55" s="181">
        <v>58</v>
      </c>
      <c r="L55" s="181"/>
      <c r="M55" s="182"/>
      <c r="N55" s="271"/>
      <c r="O55" s="271"/>
      <c r="P55" s="257">
        <v>2</v>
      </c>
      <c r="Q55" s="257">
        <v>4</v>
      </c>
      <c r="R55" s="277"/>
      <c r="S55" s="277"/>
      <c r="T55" s="281"/>
      <c r="U55" s="251"/>
      <c r="V55" s="251"/>
      <c r="W55" s="251"/>
      <c r="X55" s="271"/>
      <c r="Y55" s="257">
        <v>46</v>
      </c>
      <c r="Z55" s="391">
        <v>2</v>
      </c>
      <c r="AA55" s="256">
        <v>64</v>
      </c>
      <c r="AB55" s="392">
        <v>2</v>
      </c>
      <c r="AC55" s="377"/>
      <c r="AD55" s="377"/>
      <c r="AE55" s="377"/>
      <c r="AF55" s="377"/>
      <c r="AG55" s="63"/>
      <c r="AH55" s="64"/>
    </row>
    <row r="56" spans="1:34" s="65" customFormat="1" ht="30" customHeight="1">
      <c r="A56" s="201" t="s">
        <v>201</v>
      </c>
      <c r="B56" s="202" t="s">
        <v>199</v>
      </c>
      <c r="C56" s="247"/>
      <c r="D56" s="246" t="s">
        <v>304</v>
      </c>
      <c r="E56" s="248"/>
      <c r="F56" s="210">
        <v>36</v>
      </c>
      <c r="G56" s="210"/>
      <c r="H56" s="210"/>
      <c r="I56" s="210"/>
      <c r="J56" s="210"/>
      <c r="K56" s="210"/>
      <c r="L56" s="210"/>
      <c r="M56" s="207">
        <v>36</v>
      </c>
      <c r="N56" s="207"/>
      <c r="O56" s="207"/>
      <c r="P56" s="207"/>
      <c r="Q56" s="207"/>
      <c r="R56" s="207"/>
      <c r="S56" s="207"/>
      <c r="T56" s="207"/>
      <c r="U56" s="210"/>
      <c r="V56" s="210"/>
      <c r="W56" s="210"/>
      <c r="X56" s="207"/>
      <c r="Y56" s="207"/>
      <c r="Z56" s="345"/>
      <c r="AA56" s="210">
        <v>36</v>
      </c>
      <c r="AB56" s="211"/>
      <c r="AC56" s="205"/>
      <c r="AD56" s="205"/>
      <c r="AE56" s="205"/>
      <c r="AF56" s="205"/>
      <c r="AG56" s="63"/>
      <c r="AH56" s="64"/>
    </row>
    <row r="57" spans="1:34" s="65" customFormat="1" ht="12.75">
      <c r="A57" s="189" t="s">
        <v>18</v>
      </c>
      <c r="B57" s="189" t="s">
        <v>169</v>
      </c>
      <c r="C57" s="191"/>
      <c r="D57" s="191">
        <v>4</v>
      </c>
      <c r="E57" s="190"/>
      <c r="F57" s="193">
        <v>312</v>
      </c>
      <c r="G57" s="193">
        <v>228</v>
      </c>
      <c r="H57" s="193">
        <v>22</v>
      </c>
      <c r="I57" s="193">
        <v>206</v>
      </c>
      <c r="J57" s="193">
        <v>106</v>
      </c>
      <c r="K57" s="193">
        <v>50</v>
      </c>
      <c r="L57" s="193">
        <v>50</v>
      </c>
      <c r="M57" s="193">
        <v>72</v>
      </c>
      <c r="N57" s="193"/>
      <c r="O57" s="193"/>
      <c r="P57" s="193"/>
      <c r="Q57" s="193"/>
      <c r="R57" s="193"/>
      <c r="S57" s="193"/>
      <c r="T57" s="193">
        <v>0</v>
      </c>
      <c r="U57" s="193">
        <f>SUM(U58:U58)</f>
        <v>0</v>
      </c>
      <c r="V57" s="193">
        <v>0</v>
      </c>
      <c r="W57" s="193">
        <v>0</v>
      </c>
      <c r="X57" s="193">
        <v>0</v>
      </c>
      <c r="Y57" s="193">
        <v>58</v>
      </c>
      <c r="Z57" s="397">
        <v>4</v>
      </c>
      <c r="AA57" s="193">
        <v>148</v>
      </c>
      <c r="AB57" s="397">
        <v>18</v>
      </c>
      <c r="AC57" s="193">
        <v>0</v>
      </c>
      <c r="AD57" s="193">
        <v>0</v>
      </c>
      <c r="AE57" s="193">
        <v>0</v>
      </c>
      <c r="AF57" s="193">
        <v>0</v>
      </c>
      <c r="AG57" s="63"/>
      <c r="AH57" s="64"/>
    </row>
    <row r="58" spans="1:35" s="65" customFormat="1" ht="12.75">
      <c r="A58" s="1" t="s">
        <v>149</v>
      </c>
      <c r="B58" s="28" t="s">
        <v>170</v>
      </c>
      <c r="C58" s="286"/>
      <c r="D58" s="285"/>
      <c r="E58" s="285"/>
      <c r="F58" s="181">
        <v>52</v>
      </c>
      <c r="G58" s="181">
        <v>50</v>
      </c>
      <c r="H58" s="181">
        <v>8</v>
      </c>
      <c r="I58" s="181">
        <v>42</v>
      </c>
      <c r="J58" s="181">
        <v>28</v>
      </c>
      <c r="K58" s="181">
        <v>14</v>
      </c>
      <c r="L58" s="181"/>
      <c r="M58" s="182"/>
      <c r="N58" s="271"/>
      <c r="O58" s="271"/>
      <c r="P58" s="257"/>
      <c r="Q58" s="257">
        <v>2</v>
      </c>
      <c r="R58" s="277"/>
      <c r="S58" s="277"/>
      <c r="T58" s="281"/>
      <c r="U58" s="251"/>
      <c r="V58" s="251"/>
      <c r="W58" s="251"/>
      <c r="X58" s="271"/>
      <c r="Y58" s="257"/>
      <c r="Z58" s="343"/>
      <c r="AA58" s="256">
        <v>42</v>
      </c>
      <c r="AB58" s="392">
        <v>8</v>
      </c>
      <c r="AC58" s="377"/>
      <c r="AD58" s="377"/>
      <c r="AE58" s="377"/>
      <c r="AF58" s="377"/>
      <c r="AG58" s="63"/>
      <c r="AH58" s="64"/>
      <c r="AI58" s="223"/>
    </row>
    <row r="59" spans="1:35" s="65" customFormat="1" ht="12.75">
      <c r="A59" s="1" t="s">
        <v>171</v>
      </c>
      <c r="B59" s="28" t="s">
        <v>154</v>
      </c>
      <c r="C59" s="286"/>
      <c r="D59" s="285"/>
      <c r="E59" s="285"/>
      <c r="F59" s="181">
        <v>188</v>
      </c>
      <c r="G59" s="181">
        <v>178</v>
      </c>
      <c r="H59" s="181">
        <v>14</v>
      </c>
      <c r="I59" s="181">
        <v>164</v>
      </c>
      <c r="J59" s="181">
        <v>78</v>
      </c>
      <c r="K59" s="181">
        <v>36</v>
      </c>
      <c r="L59" s="181">
        <v>50</v>
      </c>
      <c r="M59" s="182"/>
      <c r="N59" s="271"/>
      <c r="O59" s="271"/>
      <c r="P59" s="257">
        <v>4</v>
      </c>
      <c r="Q59" s="257">
        <v>6</v>
      </c>
      <c r="R59" s="277"/>
      <c r="S59" s="277"/>
      <c r="T59" s="281"/>
      <c r="U59" s="251"/>
      <c r="V59" s="251"/>
      <c r="W59" s="251"/>
      <c r="X59" s="271"/>
      <c r="Y59" s="257">
        <v>58</v>
      </c>
      <c r="Z59" s="391">
        <v>4</v>
      </c>
      <c r="AA59" s="256">
        <v>106</v>
      </c>
      <c r="AB59" s="392">
        <v>10</v>
      </c>
      <c r="AC59" s="377"/>
      <c r="AD59" s="377"/>
      <c r="AE59" s="377"/>
      <c r="AF59" s="377"/>
      <c r="AG59" s="63"/>
      <c r="AH59" s="64"/>
      <c r="AI59" s="223"/>
    </row>
    <row r="60" spans="1:36" s="20" customFormat="1" ht="20.25">
      <c r="A60" s="209" t="s">
        <v>223</v>
      </c>
      <c r="B60" s="202" t="s">
        <v>172</v>
      </c>
      <c r="C60" s="203"/>
      <c r="D60" s="246" t="s">
        <v>304</v>
      </c>
      <c r="E60" s="246"/>
      <c r="F60" s="210">
        <v>36</v>
      </c>
      <c r="G60" s="210"/>
      <c r="H60" s="210"/>
      <c r="I60" s="210"/>
      <c r="J60" s="210"/>
      <c r="K60" s="210"/>
      <c r="L60" s="210"/>
      <c r="M60" s="207">
        <v>36</v>
      </c>
      <c r="N60" s="207"/>
      <c r="O60" s="207"/>
      <c r="P60" s="207"/>
      <c r="Q60" s="207"/>
      <c r="R60" s="207"/>
      <c r="S60" s="207"/>
      <c r="T60" s="207"/>
      <c r="U60" s="210"/>
      <c r="V60" s="210"/>
      <c r="W60" s="210"/>
      <c r="X60" s="207"/>
      <c r="Y60" s="207">
        <v>36</v>
      </c>
      <c r="Z60" s="345"/>
      <c r="AA60" s="211"/>
      <c r="AB60" s="211"/>
      <c r="AC60" s="210"/>
      <c r="AD60" s="210"/>
      <c r="AE60" s="205"/>
      <c r="AF60" s="205"/>
      <c r="AG60" s="58" t="e">
        <f>SUM(AG61,#REF!)</f>
        <v>#REF!</v>
      </c>
      <c r="AH60" s="55" t="e">
        <f>SUM(AH61,#REF!)</f>
        <v>#REF!</v>
      </c>
      <c r="AI60" s="268"/>
      <c r="AJ60" s="133"/>
    </row>
    <row r="61" spans="1:36" s="19" customFormat="1" ht="20.25">
      <c r="A61" s="209" t="s">
        <v>19</v>
      </c>
      <c r="B61" s="202" t="s">
        <v>136</v>
      </c>
      <c r="C61" s="212"/>
      <c r="D61" s="246" t="s">
        <v>304</v>
      </c>
      <c r="E61" s="246"/>
      <c r="F61" s="210">
        <v>36</v>
      </c>
      <c r="G61" s="210"/>
      <c r="H61" s="210"/>
      <c r="I61" s="210"/>
      <c r="J61" s="210"/>
      <c r="K61" s="210"/>
      <c r="L61" s="210"/>
      <c r="M61" s="207">
        <v>36</v>
      </c>
      <c r="N61" s="207"/>
      <c r="O61" s="207"/>
      <c r="P61" s="207"/>
      <c r="Q61" s="207"/>
      <c r="R61" s="207"/>
      <c r="S61" s="207"/>
      <c r="T61" s="207"/>
      <c r="U61" s="210"/>
      <c r="V61" s="210"/>
      <c r="W61" s="210"/>
      <c r="X61" s="207"/>
      <c r="Y61" s="207"/>
      <c r="Z61" s="345"/>
      <c r="AA61" s="211">
        <v>36</v>
      </c>
      <c r="AB61" s="211"/>
      <c r="AC61" s="210"/>
      <c r="AD61" s="210"/>
      <c r="AE61" s="205"/>
      <c r="AF61" s="205"/>
      <c r="AG61" s="60">
        <f>SUM(AG62:AG62)</f>
        <v>0</v>
      </c>
      <c r="AH61" s="61">
        <f>SUM(AH62:AH62)</f>
        <v>0</v>
      </c>
      <c r="AI61" s="268"/>
      <c r="AJ61" s="134"/>
    </row>
    <row r="62" spans="1:34" s="65" customFormat="1" ht="12.75">
      <c r="A62" s="40"/>
      <c r="B62" s="364" t="s">
        <v>293</v>
      </c>
      <c r="C62" s="365">
        <v>4</v>
      </c>
      <c r="D62" s="365"/>
      <c r="E62" s="365"/>
      <c r="F62" s="365">
        <v>8</v>
      </c>
      <c r="G62" s="365"/>
      <c r="H62" s="359"/>
      <c r="I62" s="359"/>
      <c r="J62" s="359"/>
      <c r="K62" s="359"/>
      <c r="L62" s="359"/>
      <c r="M62" s="360"/>
      <c r="N62" s="360"/>
      <c r="O62" s="360"/>
      <c r="P62" s="360"/>
      <c r="Q62" s="366">
        <v>2</v>
      </c>
      <c r="R62" s="360"/>
      <c r="S62" s="360"/>
      <c r="T62" s="283">
        <v>6</v>
      </c>
      <c r="U62" s="359"/>
      <c r="V62" s="359"/>
      <c r="W62" s="359"/>
      <c r="X62" s="360"/>
      <c r="Y62" s="360"/>
      <c r="Z62" s="367"/>
      <c r="AA62" s="368"/>
      <c r="AB62" s="368"/>
      <c r="AC62" s="369"/>
      <c r="AD62" s="369"/>
      <c r="AE62" s="369"/>
      <c r="AF62" s="369"/>
      <c r="AG62" s="63"/>
      <c r="AH62" s="64"/>
    </row>
    <row r="63" spans="1:34" s="65" customFormat="1" ht="23.25" customHeight="1">
      <c r="A63" s="389" t="s">
        <v>20</v>
      </c>
      <c r="B63" s="390" t="s">
        <v>173</v>
      </c>
      <c r="C63" s="356">
        <v>2</v>
      </c>
      <c r="D63" s="356">
        <v>4</v>
      </c>
      <c r="E63" s="356">
        <v>0</v>
      </c>
      <c r="F63" s="356">
        <v>934</v>
      </c>
      <c r="G63" s="356">
        <v>492</v>
      </c>
      <c r="H63" s="356">
        <v>36</v>
      </c>
      <c r="I63" s="356">
        <v>456</v>
      </c>
      <c r="J63" s="356">
        <v>266</v>
      </c>
      <c r="K63" s="356">
        <v>190</v>
      </c>
      <c r="L63" s="356">
        <v>0</v>
      </c>
      <c r="M63" s="356">
        <v>396</v>
      </c>
      <c r="N63" s="356">
        <v>0</v>
      </c>
      <c r="O63" s="356">
        <v>8</v>
      </c>
      <c r="P63" s="356">
        <v>4</v>
      </c>
      <c r="Q63" s="356">
        <v>6</v>
      </c>
      <c r="R63" s="356">
        <v>16</v>
      </c>
      <c r="S63" s="356">
        <v>0</v>
      </c>
      <c r="T63" s="356">
        <v>12</v>
      </c>
      <c r="U63" s="356">
        <v>0</v>
      </c>
      <c r="V63" s="356"/>
      <c r="W63" s="356">
        <v>154</v>
      </c>
      <c r="X63" s="403">
        <v>14</v>
      </c>
      <c r="Y63" s="356">
        <v>60</v>
      </c>
      <c r="Z63" s="403">
        <v>4</v>
      </c>
      <c r="AA63" s="356">
        <v>118</v>
      </c>
      <c r="AB63" s="403">
        <v>4</v>
      </c>
      <c r="AC63" s="356">
        <v>124</v>
      </c>
      <c r="AD63" s="403">
        <v>14</v>
      </c>
      <c r="AE63" s="356">
        <v>0</v>
      </c>
      <c r="AF63" s="356"/>
      <c r="AG63" s="63"/>
      <c r="AH63" s="64"/>
    </row>
    <row r="64" spans="1:34" s="65" customFormat="1" ht="12.75" customHeight="1">
      <c r="A64" s="385"/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8"/>
      <c r="O64" s="388">
        <v>8</v>
      </c>
      <c r="P64" s="388">
        <v>4</v>
      </c>
      <c r="Q64" s="388">
        <v>6</v>
      </c>
      <c r="R64" s="388">
        <v>8</v>
      </c>
      <c r="S64" s="388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63"/>
      <c r="AH64" s="64"/>
    </row>
    <row r="65" spans="1:34" s="65" customFormat="1" ht="27.75" customHeight="1">
      <c r="A65" s="189" t="s">
        <v>21</v>
      </c>
      <c r="B65" s="189" t="s">
        <v>209</v>
      </c>
      <c r="C65" s="297">
        <v>5</v>
      </c>
      <c r="D65" s="322"/>
      <c r="E65" s="322"/>
      <c r="F65" s="322">
        <v>708</v>
      </c>
      <c r="G65" s="322">
        <v>388</v>
      </c>
      <c r="H65" s="323">
        <v>26</v>
      </c>
      <c r="I65" s="324">
        <v>362</v>
      </c>
      <c r="J65" s="323">
        <v>236</v>
      </c>
      <c r="K65" s="323">
        <v>126</v>
      </c>
      <c r="L65" s="323">
        <v>0</v>
      </c>
      <c r="M65" s="325">
        <v>288</v>
      </c>
      <c r="N65" s="326"/>
      <c r="O65" s="326"/>
      <c r="P65" s="326"/>
      <c r="Q65" s="326"/>
      <c r="R65" s="326">
        <v>2</v>
      </c>
      <c r="S65" s="327"/>
      <c r="T65" s="328">
        <v>6</v>
      </c>
      <c r="U65" s="329">
        <v>0</v>
      </c>
      <c r="V65" s="329">
        <v>0</v>
      </c>
      <c r="W65" s="329">
        <v>154</v>
      </c>
      <c r="X65" s="398">
        <v>14</v>
      </c>
      <c r="Y65" s="328">
        <v>60</v>
      </c>
      <c r="Z65" s="399">
        <v>4</v>
      </c>
      <c r="AA65" s="330">
        <v>76</v>
      </c>
      <c r="AB65" s="400">
        <v>2</v>
      </c>
      <c r="AC65" s="329">
        <v>72</v>
      </c>
      <c r="AD65" s="401">
        <v>6</v>
      </c>
      <c r="AE65" s="329">
        <v>0</v>
      </c>
      <c r="AF65" s="401">
        <v>0</v>
      </c>
      <c r="AG65" s="63"/>
      <c r="AH65" s="64"/>
    </row>
    <row r="66" spans="1:36" s="19" customFormat="1" ht="12.75">
      <c r="A66" s="1" t="s">
        <v>150</v>
      </c>
      <c r="B66" s="28" t="s">
        <v>282</v>
      </c>
      <c r="C66" s="285"/>
      <c r="D66" s="285"/>
      <c r="E66" s="285"/>
      <c r="F66" s="181">
        <v>64</v>
      </c>
      <c r="G66" s="181">
        <v>60</v>
      </c>
      <c r="H66" s="181">
        <v>8</v>
      </c>
      <c r="I66" s="181">
        <v>52</v>
      </c>
      <c r="J66" s="181">
        <v>34</v>
      </c>
      <c r="K66" s="181">
        <v>18</v>
      </c>
      <c r="L66" s="181"/>
      <c r="M66" s="5"/>
      <c r="N66" s="251"/>
      <c r="O66" s="251">
        <v>4</v>
      </c>
      <c r="P66" s="255"/>
      <c r="Q66" s="255"/>
      <c r="R66" s="273"/>
      <c r="S66" s="273"/>
      <c r="T66" s="282"/>
      <c r="U66" s="251"/>
      <c r="V66" s="251"/>
      <c r="W66" s="251">
        <v>52</v>
      </c>
      <c r="X66" s="253">
        <v>8</v>
      </c>
      <c r="Y66" s="255"/>
      <c r="Z66" s="255"/>
      <c r="AA66" s="266"/>
      <c r="AB66" s="266"/>
      <c r="AC66" s="377"/>
      <c r="AD66" s="377"/>
      <c r="AE66" s="377"/>
      <c r="AF66" s="377"/>
      <c r="AG66" s="60"/>
      <c r="AH66" s="61"/>
      <c r="AI66" s="95"/>
      <c r="AJ66" s="95"/>
    </row>
    <row r="67" spans="1:36" s="19" customFormat="1" ht="15.75" customHeight="1">
      <c r="A67" s="1" t="s">
        <v>151</v>
      </c>
      <c r="B67" s="28" t="s">
        <v>174</v>
      </c>
      <c r="C67" s="285"/>
      <c r="D67" s="285"/>
      <c r="E67" s="290"/>
      <c r="F67" s="181">
        <v>232</v>
      </c>
      <c r="G67" s="181">
        <v>220</v>
      </c>
      <c r="H67" s="181">
        <v>12</v>
      </c>
      <c r="I67" s="181">
        <v>208</v>
      </c>
      <c r="J67" s="181">
        <v>150</v>
      </c>
      <c r="K67" s="181">
        <v>58</v>
      </c>
      <c r="L67" s="186"/>
      <c r="M67" s="186"/>
      <c r="N67" s="253"/>
      <c r="O67" s="251">
        <v>4</v>
      </c>
      <c r="P67" s="255">
        <v>4</v>
      </c>
      <c r="Q67" s="255">
        <v>4</v>
      </c>
      <c r="R67" s="273"/>
      <c r="S67" s="274"/>
      <c r="T67" s="282"/>
      <c r="U67" s="253"/>
      <c r="V67" s="253"/>
      <c r="W67" s="251">
        <v>102</v>
      </c>
      <c r="X67" s="253">
        <v>6</v>
      </c>
      <c r="Y67" s="255">
        <v>60</v>
      </c>
      <c r="Z67" s="261">
        <v>4</v>
      </c>
      <c r="AA67" s="255">
        <v>46</v>
      </c>
      <c r="AB67" s="261">
        <v>2</v>
      </c>
      <c r="AC67" s="377"/>
      <c r="AD67" s="377"/>
      <c r="AE67" s="377"/>
      <c r="AF67" s="377"/>
      <c r="AG67" s="60"/>
      <c r="AH67" s="61"/>
      <c r="AI67" s="95"/>
      <c r="AJ67" s="95"/>
    </row>
    <row r="68" spans="1:34" s="65" customFormat="1" ht="25.5" customHeight="1">
      <c r="A68" s="1" t="s">
        <v>152</v>
      </c>
      <c r="B68" s="28" t="s">
        <v>175</v>
      </c>
      <c r="C68" s="286"/>
      <c r="D68" s="285"/>
      <c r="E68" s="290"/>
      <c r="F68" s="181">
        <v>32</v>
      </c>
      <c r="G68" s="181">
        <v>30</v>
      </c>
      <c r="H68" s="181">
        <v>0</v>
      </c>
      <c r="I68" s="181">
        <v>30</v>
      </c>
      <c r="J68" s="181">
        <v>22</v>
      </c>
      <c r="K68" s="181">
        <v>8</v>
      </c>
      <c r="L68" s="181"/>
      <c r="M68" s="11"/>
      <c r="N68" s="271"/>
      <c r="O68" s="271"/>
      <c r="P68" s="257"/>
      <c r="Q68" s="257">
        <v>2</v>
      </c>
      <c r="R68" s="277"/>
      <c r="S68" s="277"/>
      <c r="T68" s="281"/>
      <c r="U68" s="251"/>
      <c r="V68" s="251"/>
      <c r="W68" s="251"/>
      <c r="X68" s="271"/>
      <c r="Y68" s="257"/>
      <c r="Z68" s="257"/>
      <c r="AA68" s="257">
        <v>30</v>
      </c>
      <c r="AB68" s="255"/>
      <c r="AC68" s="377"/>
      <c r="AD68" s="377"/>
      <c r="AE68" s="377"/>
      <c r="AF68" s="377"/>
      <c r="AG68" s="63"/>
      <c r="AH68" s="64"/>
    </row>
    <row r="69" spans="1:34" s="65" customFormat="1" ht="20.25">
      <c r="A69" s="1" t="s">
        <v>153</v>
      </c>
      <c r="B69" s="28" t="s">
        <v>276</v>
      </c>
      <c r="C69" s="286"/>
      <c r="D69" s="285"/>
      <c r="E69" s="290"/>
      <c r="F69" s="181">
        <v>84</v>
      </c>
      <c r="G69" s="181">
        <v>78</v>
      </c>
      <c r="H69" s="181">
        <v>6</v>
      </c>
      <c r="I69" s="181">
        <v>72</v>
      </c>
      <c r="J69" s="181">
        <v>30</v>
      </c>
      <c r="K69" s="181">
        <v>42</v>
      </c>
      <c r="L69" s="181"/>
      <c r="M69" s="11"/>
      <c r="N69" s="271"/>
      <c r="O69" s="271"/>
      <c r="P69" s="257"/>
      <c r="Q69" s="257"/>
      <c r="R69" s="277">
        <v>6</v>
      </c>
      <c r="S69" s="277"/>
      <c r="T69" s="281"/>
      <c r="U69" s="251"/>
      <c r="V69" s="251"/>
      <c r="W69" s="251"/>
      <c r="X69" s="271"/>
      <c r="Y69" s="257"/>
      <c r="Z69" s="257"/>
      <c r="AA69" s="255"/>
      <c r="AB69" s="255"/>
      <c r="AC69" s="377">
        <v>72</v>
      </c>
      <c r="AD69" s="380">
        <v>6</v>
      </c>
      <c r="AE69" s="377"/>
      <c r="AF69" s="377"/>
      <c r="AG69" s="63"/>
      <c r="AH69" s="64"/>
    </row>
    <row r="70" spans="1:34" s="65" customFormat="1" ht="19.5">
      <c r="A70" s="209" t="s">
        <v>202</v>
      </c>
      <c r="B70" s="202" t="s">
        <v>137</v>
      </c>
      <c r="C70" s="203"/>
      <c r="D70" s="246" t="s">
        <v>286</v>
      </c>
      <c r="E70" s="204"/>
      <c r="F70" s="210">
        <v>72</v>
      </c>
      <c r="G70" s="210"/>
      <c r="H70" s="210"/>
      <c r="I70" s="210"/>
      <c r="J70" s="210"/>
      <c r="K70" s="210"/>
      <c r="L70" s="210"/>
      <c r="M70" s="210">
        <v>72</v>
      </c>
      <c r="N70" s="207"/>
      <c r="O70" s="207"/>
      <c r="P70" s="207"/>
      <c r="Q70" s="207"/>
      <c r="R70" s="207"/>
      <c r="S70" s="207"/>
      <c r="T70" s="207"/>
      <c r="U70" s="210"/>
      <c r="V70" s="210"/>
      <c r="W70" s="210"/>
      <c r="X70" s="207"/>
      <c r="Y70" s="207"/>
      <c r="Z70" s="345"/>
      <c r="AA70" s="211">
        <v>72</v>
      </c>
      <c r="AB70" s="211"/>
      <c r="AC70" s="210"/>
      <c r="AD70" s="210"/>
      <c r="AE70" s="210"/>
      <c r="AF70" s="210"/>
      <c r="AG70" s="63"/>
      <c r="AH70" s="64"/>
    </row>
    <row r="71" spans="1:34" s="112" customFormat="1" ht="20.25">
      <c r="A71" s="209" t="s">
        <v>203</v>
      </c>
      <c r="B71" s="202" t="s">
        <v>266</v>
      </c>
      <c r="C71" s="203"/>
      <c r="D71" s="246" t="s">
        <v>286</v>
      </c>
      <c r="E71" s="204"/>
      <c r="F71" s="210">
        <v>36</v>
      </c>
      <c r="G71" s="210"/>
      <c r="H71" s="210"/>
      <c r="I71" s="210"/>
      <c r="J71" s="210"/>
      <c r="K71" s="210"/>
      <c r="L71" s="210"/>
      <c r="M71" s="210">
        <v>36</v>
      </c>
      <c r="N71" s="207"/>
      <c r="O71" s="207"/>
      <c r="P71" s="207"/>
      <c r="Q71" s="207"/>
      <c r="R71" s="207"/>
      <c r="S71" s="210"/>
      <c r="T71" s="210"/>
      <c r="U71" s="210"/>
      <c r="V71" s="210"/>
      <c r="W71" s="210"/>
      <c r="X71" s="207"/>
      <c r="Y71" s="207"/>
      <c r="Z71" s="345"/>
      <c r="AA71" s="211">
        <v>36</v>
      </c>
      <c r="AB71" s="211"/>
      <c r="AC71" s="210"/>
      <c r="AD71" s="210"/>
      <c r="AE71" s="210"/>
      <c r="AF71" s="210"/>
      <c r="AG71" s="110"/>
      <c r="AH71" s="111"/>
    </row>
    <row r="72" spans="1:138" s="112" customFormat="1" ht="30">
      <c r="A72" s="209" t="s">
        <v>267</v>
      </c>
      <c r="B72" s="202" t="s">
        <v>176</v>
      </c>
      <c r="C72" s="203"/>
      <c r="D72" s="245">
        <v>5</v>
      </c>
      <c r="E72" s="204"/>
      <c r="F72" s="210">
        <v>36</v>
      </c>
      <c r="G72" s="210"/>
      <c r="H72" s="210"/>
      <c r="I72" s="210"/>
      <c r="J72" s="210"/>
      <c r="K72" s="210"/>
      <c r="L72" s="210"/>
      <c r="M72" s="210">
        <v>36</v>
      </c>
      <c r="N72" s="207"/>
      <c r="O72" s="207"/>
      <c r="P72" s="207"/>
      <c r="Q72" s="207"/>
      <c r="R72" s="207"/>
      <c r="S72" s="207"/>
      <c r="T72" s="207"/>
      <c r="U72" s="210"/>
      <c r="V72" s="210"/>
      <c r="W72" s="210"/>
      <c r="X72" s="207"/>
      <c r="Y72" s="207"/>
      <c r="Z72" s="345"/>
      <c r="AA72" s="211"/>
      <c r="AB72" s="211"/>
      <c r="AC72" s="210">
        <v>36</v>
      </c>
      <c r="AD72" s="210"/>
      <c r="AE72" s="210"/>
      <c r="AF72" s="210"/>
      <c r="AG72" s="110"/>
      <c r="AH72" s="111"/>
      <c r="AI72" s="221"/>
      <c r="AJ72" s="221"/>
      <c r="AK72" s="221"/>
      <c r="AL72" s="221"/>
      <c r="AM72" s="221"/>
      <c r="AN72" s="221"/>
      <c r="AO72" s="221"/>
      <c r="AP72" s="221"/>
      <c r="AQ72" s="221"/>
      <c r="AR72" s="221"/>
      <c r="AS72" s="221"/>
      <c r="AT72" s="221"/>
      <c r="AU72" s="221"/>
      <c r="AV72" s="221"/>
      <c r="AW72" s="221"/>
      <c r="AX72" s="221"/>
      <c r="AY72" s="221"/>
      <c r="AZ72" s="221"/>
      <c r="BA72" s="221"/>
      <c r="BB72" s="221"/>
      <c r="BC72" s="221"/>
      <c r="BD72" s="221"/>
      <c r="BE72" s="221"/>
      <c r="BF72" s="221"/>
      <c r="BG72" s="221"/>
      <c r="BH72" s="221"/>
      <c r="BI72" s="221"/>
      <c r="BJ72" s="221"/>
      <c r="BK72" s="221"/>
      <c r="BL72" s="221"/>
      <c r="BM72" s="221"/>
      <c r="BN72" s="221"/>
      <c r="BO72" s="221"/>
      <c r="BP72" s="221"/>
      <c r="BQ72" s="221"/>
      <c r="BR72" s="221"/>
      <c r="BS72" s="221"/>
      <c r="BT72" s="221"/>
      <c r="BU72" s="221"/>
      <c r="BV72" s="221"/>
      <c r="BW72" s="221"/>
      <c r="BX72" s="221"/>
      <c r="BY72" s="221"/>
      <c r="BZ72" s="221"/>
      <c r="CA72" s="221"/>
      <c r="CB72" s="221"/>
      <c r="CC72" s="221"/>
      <c r="CD72" s="221"/>
      <c r="CE72" s="221"/>
      <c r="CF72" s="221"/>
      <c r="CG72" s="221"/>
      <c r="CH72" s="221"/>
      <c r="CI72" s="221"/>
      <c r="CJ72" s="221"/>
      <c r="CK72" s="221"/>
      <c r="CL72" s="221"/>
      <c r="CM72" s="221"/>
      <c r="CN72" s="221"/>
      <c r="CO72" s="221"/>
      <c r="CP72" s="221"/>
      <c r="CQ72" s="221"/>
      <c r="CR72" s="221"/>
      <c r="CS72" s="221"/>
      <c r="CT72" s="221"/>
      <c r="CU72" s="221"/>
      <c r="CV72" s="221"/>
      <c r="CW72" s="221"/>
      <c r="CX72" s="221"/>
      <c r="CY72" s="221"/>
      <c r="CZ72" s="221"/>
      <c r="DA72" s="221"/>
      <c r="DB72" s="221"/>
      <c r="DC72" s="221"/>
      <c r="DD72" s="221"/>
      <c r="DE72" s="221"/>
      <c r="DF72" s="221"/>
      <c r="DG72" s="221"/>
      <c r="DH72" s="221"/>
      <c r="DI72" s="221"/>
      <c r="DJ72" s="221"/>
      <c r="DK72" s="221"/>
      <c r="DL72" s="221"/>
      <c r="DM72" s="221"/>
      <c r="DN72" s="221"/>
      <c r="DO72" s="221"/>
      <c r="DP72" s="221"/>
      <c r="DQ72" s="221"/>
      <c r="DR72" s="221"/>
      <c r="DS72" s="221"/>
      <c r="DT72" s="221"/>
      <c r="DU72" s="221"/>
      <c r="DV72" s="221"/>
      <c r="DW72" s="221"/>
      <c r="DX72" s="221"/>
      <c r="DY72" s="221"/>
      <c r="DZ72" s="221"/>
      <c r="EA72" s="221"/>
      <c r="EB72" s="221"/>
      <c r="EC72" s="221"/>
      <c r="ED72" s="221"/>
      <c r="EE72" s="221"/>
      <c r="EF72" s="221"/>
      <c r="EG72" s="221"/>
      <c r="EH72" s="221"/>
    </row>
    <row r="73" spans="1:138" s="20" customFormat="1" ht="19.5">
      <c r="A73" s="209" t="s">
        <v>205</v>
      </c>
      <c r="B73" s="202" t="s">
        <v>204</v>
      </c>
      <c r="C73" s="203"/>
      <c r="D73" s="249" t="s">
        <v>261</v>
      </c>
      <c r="E73" s="204"/>
      <c r="F73" s="210">
        <v>72</v>
      </c>
      <c r="G73" s="210"/>
      <c r="H73" s="210"/>
      <c r="I73" s="210"/>
      <c r="J73" s="210"/>
      <c r="K73" s="210"/>
      <c r="L73" s="210"/>
      <c r="M73" s="210">
        <v>72</v>
      </c>
      <c r="N73" s="207"/>
      <c r="O73" s="207"/>
      <c r="P73" s="207"/>
      <c r="Q73" s="207"/>
      <c r="R73" s="207"/>
      <c r="S73" s="207"/>
      <c r="T73" s="207"/>
      <c r="U73" s="210"/>
      <c r="V73" s="210"/>
      <c r="W73" s="210"/>
      <c r="X73" s="207"/>
      <c r="Y73" s="207">
        <v>72</v>
      </c>
      <c r="Z73" s="345"/>
      <c r="AA73" s="211"/>
      <c r="AB73" s="211"/>
      <c r="AC73" s="210"/>
      <c r="AD73" s="210"/>
      <c r="AE73" s="210"/>
      <c r="AF73" s="210"/>
      <c r="AG73" s="58" t="e">
        <f>SUM(#REF!,AG79)</f>
        <v>#REF!</v>
      </c>
      <c r="AH73" s="55" t="e">
        <f>SUM(#REF!,AH79)</f>
        <v>#REF!</v>
      </c>
      <c r="AI73" s="222"/>
      <c r="AJ73" s="222"/>
      <c r="AK73" s="267"/>
      <c r="AL73" s="267"/>
      <c r="AM73" s="267"/>
      <c r="AN73" s="267"/>
      <c r="AO73" s="267"/>
      <c r="AP73" s="267"/>
      <c r="AQ73" s="267"/>
      <c r="AR73" s="267"/>
      <c r="AS73" s="267"/>
      <c r="AT73" s="267"/>
      <c r="AU73" s="267"/>
      <c r="AV73" s="267"/>
      <c r="AW73" s="267"/>
      <c r="AX73" s="267"/>
      <c r="AY73" s="267"/>
      <c r="AZ73" s="267"/>
      <c r="BA73" s="267"/>
      <c r="BB73" s="267"/>
      <c r="BC73" s="267"/>
      <c r="BD73" s="267"/>
      <c r="BE73" s="267"/>
      <c r="BF73" s="267"/>
      <c r="BG73" s="267"/>
      <c r="BH73" s="267"/>
      <c r="BI73" s="267"/>
      <c r="BJ73" s="267"/>
      <c r="BK73" s="267"/>
      <c r="BL73" s="267"/>
      <c r="BM73" s="267"/>
      <c r="BN73" s="267"/>
      <c r="BO73" s="267"/>
      <c r="BP73" s="267"/>
      <c r="BQ73" s="267"/>
      <c r="BR73" s="267"/>
      <c r="BS73" s="267"/>
      <c r="BT73" s="267"/>
      <c r="BU73" s="267"/>
      <c r="BV73" s="267"/>
      <c r="BW73" s="267"/>
      <c r="BX73" s="267"/>
      <c r="BY73" s="267"/>
      <c r="BZ73" s="267"/>
      <c r="CA73" s="267"/>
      <c r="CB73" s="267"/>
      <c r="CC73" s="267"/>
      <c r="CD73" s="267"/>
      <c r="CE73" s="267"/>
      <c r="CF73" s="267"/>
      <c r="CG73" s="267"/>
      <c r="CH73" s="267"/>
      <c r="CI73" s="267"/>
      <c r="CJ73" s="267"/>
      <c r="CK73" s="267"/>
      <c r="CL73" s="267"/>
      <c r="CM73" s="267"/>
      <c r="CN73" s="267"/>
      <c r="CO73" s="267"/>
      <c r="CP73" s="267"/>
      <c r="CQ73" s="267"/>
      <c r="CR73" s="267"/>
      <c r="CS73" s="267"/>
      <c r="CT73" s="267"/>
      <c r="CU73" s="267"/>
      <c r="CV73" s="267"/>
      <c r="CW73" s="267"/>
      <c r="CX73" s="267"/>
      <c r="CY73" s="267"/>
      <c r="CZ73" s="267"/>
      <c r="DA73" s="267"/>
      <c r="DB73" s="267"/>
      <c r="DC73" s="267"/>
      <c r="DD73" s="267"/>
      <c r="DE73" s="267"/>
      <c r="DF73" s="267"/>
      <c r="DG73" s="267"/>
      <c r="DH73" s="267"/>
      <c r="DI73" s="267"/>
      <c r="DJ73" s="267"/>
      <c r="DK73" s="267"/>
      <c r="DL73" s="267"/>
      <c r="DM73" s="267"/>
      <c r="DN73" s="267"/>
      <c r="DO73" s="267"/>
      <c r="DP73" s="267"/>
      <c r="DQ73" s="267"/>
      <c r="DR73" s="267"/>
      <c r="DS73" s="267"/>
      <c r="DT73" s="267"/>
      <c r="DU73" s="267"/>
      <c r="DV73" s="267"/>
      <c r="DW73" s="267"/>
      <c r="DX73" s="267"/>
      <c r="DY73" s="267"/>
      <c r="DZ73" s="267"/>
      <c r="EA73" s="267"/>
      <c r="EB73" s="267"/>
      <c r="EC73" s="267"/>
      <c r="ED73" s="267"/>
      <c r="EE73" s="267"/>
      <c r="EF73" s="267"/>
      <c r="EG73" s="267"/>
      <c r="EH73" s="267"/>
    </row>
    <row r="74" spans="1:138" s="20" customFormat="1" ht="20.25">
      <c r="A74" s="209" t="s">
        <v>206</v>
      </c>
      <c r="B74" s="202" t="s">
        <v>207</v>
      </c>
      <c r="C74" s="203"/>
      <c r="D74" s="249" t="s">
        <v>261</v>
      </c>
      <c r="E74" s="244"/>
      <c r="F74" s="210">
        <v>72</v>
      </c>
      <c r="G74" s="210"/>
      <c r="H74" s="210"/>
      <c r="I74" s="210"/>
      <c r="J74" s="210"/>
      <c r="K74" s="210"/>
      <c r="L74" s="210"/>
      <c r="M74" s="210">
        <v>72</v>
      </c>
      <c r="N74" s="207"/>
      <c r="O74" s="207"/>
      <c r="P74" s="207"/>
      <c r="Q74" s="207"/>
      <c r="R74" s="207"/>
      <c r="S74" s="207"/>
      <c r="T74" s="207"/>
      <c r="U74" s="210"/>
      <c r="V74" s="210"/>
      <c r="W74" s="210"/>
      <c r="X74" s="207"/>
      <c r="Y74" s="207"/>
      <c r="Z74" s="345"/>
      <c r="AA74" s="211">
        <v>72</v>
      </c>
      <c r="AB74" s="211"/>
      <c r="AC74" s="210"/>
      <c r="AD74" s="210"/>
      <c r="AE74" s="210"/>
      <c r="AF74" s="210"/>
      <c r="AG74" s="213"/>
      <c r="AH74" s="55"/>
      <c r="AI74" s="222"/>
      <c r="AJ74" s="222"/>
      <c r="AK74" s="267"/>
      <c r="AL74" s="267"/>
      <c r="AM74" s="267"/>
      <c r="AN74" s="267"/>
      <c r="AO74" s="267"/>
      <c r="AP74" s="267"/>
      <c r="AQ74" s="267"/>
      <c r="AR74" s="267"/>
      <c r="AS74" s="267"/>
      <c r="AT74" s="267"/>
      <c r="AU74" s="267"/>
      <c r="AV74" s="267"/>
      <c r="AW74" s="267"/>
      <c r="AX74" s="267"/>
      <c r="AY74" s="267"/>
      <c r="AZ74" s="267"/>
      <c r="BA74" s="267"/>
      <c r="BB74" s="267"/>
      <c r="BC74" s="267"/>
      <c r="BD74" s="267"/>
      <c r="BE74" s="267"/>
      <c r="BF74" s="267"/>
      <c r="BG74" s="267"/>
      <c r="BH74" s="267"/>
      <c r="BI74" s="267"/>
      <c r="BJ74" s="267"/>
      <c r="BK74" s="267"/>
      <c r="BL74" s="267"/>
      <c r="BM74" s="267"/>
      <c r="BN74" s="267"/>
      <c r="BO74" s="267"/>
      <c r="BP74" s="267"/>
      <c r="BQ74" s="267"/>
      <c r="BR74" s="267"/>
      <c r="BS74" s="267"/>
      <c r="BT74" s="267"/>
      <c r="BU74" s="267"/>
      <c r="BV74" s="267"/>
      <c r="BW74" s="267"/>
      <c r="BX74" s="267"/>
      <c r="BY74" s="267"/>
      <c r="BZ74" s="267"/>
      <c r="CA74" s="267"/>
      <c r="CB74" s="267"/>
      <c r="CC74" s="267"/>
      <c r="CD74" s="267"/>
      <c r="CE74" s="267"/>
      <c r="CF74" s="267"/>
      <c r="CG74" s="267"/>
      <c r="CH74" s="267"/>
      <c r="CI74" s="267"/>
      <c r="CJ74" s="267"/>
      <c r="CK74" s="267"/>
      <c r="CL74" s="267"/>
      <c r="CM74" s="267"/>
      <c r="CN74" s="267"/>
      <c r="CO74" s="267"/>
      <c r="CP74" s="267"/>
      <c r="CQ74" s="267"/>
      <c r="CR74" s="267"/>
      <c r="CS74" s="267"/>
      <c r="CT74" s="267"/>
      <c r="CU74" s="267"/>
      <c r="CV74" s="267"/>
      <c r="CW74" s="267"/>
      <c r="CX74" s="267"/>
      <c r="CY74" s="267"/>
      <c r="CZ74" s="267"/>
      <c r="DA74" s="267"/>
      <c r="DB74" s="267"/>
      <c r="DC74" s="267"/>
      <c r="DD74" s="267"/>
      <c r="DE74" s="267"/>
      <c r="DF74" s="267"/>
      <c r="DG74" s="267"/>
      <c r="DH74" s="267"/>
      <c r="DI74" s="267"/>
      <c r="DJ74" s="267"/>
      <c r="DK74" s="267"/>
      <c r="DL74" s="267"/>
      <c r="DM74" s="267"/>
      <c r="DN74" s="267"/>
      <c r="DO74" s="267"/>
      <c r="DP74" s="267"/>
      <c r="DQ74" s="267"/>
      <c r="DR74" s="267"/>
      <c r="DS74" s="267"/>
      <c r="DT74" s="267"/>
      <c r="DU74" s="267"/>
      <c r="DV74" s="267"/>
      <c r="DW74" s="267"/>
      <c r="DX74" s="267"/>
      <c r="DY74" s="267"/>
      <c r="DZ74" s="267"/>
      <c r="EA74" s="267"/>
      <c r="EB74" s="267"/>
      <c r="EC74" s="267"/>
      <c r="ED74" s="267"/>
      <c r="EE74" s="267"/>
      <c r="EF74" s="267"/>
      <c r="EG74" s="267"/>
      <c r="EH74" s="267"/>
    </row>
    <row r="75" spans="1:138" s="65" customFormat="1" ht="21">
      <c r="A75" s="189" t="s">
        <v>179</v>
      </c>
      <c r="B75" s="189" t="s">
        <v>177</v>
      </c>
      <c r="C75" s="191"/>
      <c r="D75" s="382" t="s">
        <v>262</v>
      </c>
      <c r="E75" s="191"/>
      <c r="F75" s="193">
        <v>218</v>
      </c>
      <c r="G75" s="193">
        <v>104</v>
      </c>
      <c r="H75" s="193">
        <v>10</v>
      </c>
      <c r="I75" s="193">
        <v>94</v>
      </c>
      <c r="J75" s="193">
        <v>30</v>
      </c>
      <c r="K75" s="193">
        <v>64</v>
      </c>
      <c r="L75" s="193">
        <v>0</v>
      </c>
      <c r="M75" s="193">
        <v>108</v>
      </c>
      <c r="N75" s="193"/>
      <c r="O75" s="193"/>
      <c r="P75" s="193"/>
      <c r="Q75" s="193"/>
      <c r="R75" s="193">
        <v>6</v>
      </c>
      <c r="S75" s="193"/>
      <c r="T75" s="193">
        <v>0</v>
      </c>
      <c r="U75" s="193">
        <v>0</v>
      </c>
      <c r="V75" s="193">
        <v>0</v>
      </c>
      <c r="W75" s="193">
        <v>0</v>
      </c>
      <c r="X75" s="193">
        <v>0</v>
      </c>
      <c r="Y75" s="193">
        <v>0</v>
      </c>
      <c r="Z75" s="193">
        <v>0</v>
      </c>
      <c r="AA75" s="193">
        <v>42</v>
      </c>
      <c r="AB75" s="397">
        <v>2</v>
      </c>
      <c r="AC75" s="193">
        <v>52</v>
      </c>
      <c r="AD75" s="397">
        <v>8</v>
      </c>
      <c r="AE75" s="193">
        <v>0</v>
      </c>
      <c r="AF75" s="193">
        <v>0</v>
      </c>
      <c r="AG75" s="63"/>
      <c r="AH75" s="64"/>
      <c r="AJ75" s="223"/>
      <c r="AK75" s="223"/>
      <c r="AL75" s="223"/>
      <c r="AM75" s="223"/>
      <c r="AN75" s="223"/>
      <c r="AO75" s="223"/>
      <c r="AP75" s="223"/>
      <c r="AQ75" s="223"/>
      <c r="AR75" s="223"/>
      <c r="AS75" s="223"/>
      <c r="AT75" s="223"/>
      <c r="AU75" s="223"/>
      <c r="AV75" s="223"/>
      <c r="AW75" s="223"/>
      <c r="AX75" s="223"/>
      <c r="AY75" s="223"/>
      <c r="AZ75" s="223"/>
      <c r="BA75" s="223"/>
      <c r="BB75" s="223"/>
      <c r="BC75" s="223"/>
      <c r="BD75" s="223"/>
      <c r="BE75" s="223"/>
      <c r="BF75" s="223"/>
      <c r="BG75" s="223"/>
      <c r="BH75" s="223"/>
      <c r="BI75" s="223"/>
      <c r="BJ75" s="223"/>
      <c r="BK75" s="223"/>
      <c r="BL75" s="223"/>
      <c r="BM75" s="223"/>
      <c r="BN75" s="223"/>
      <c r="BO75" s="223"/>
      <c r="BP75" s="223"/>
      <c r="BQ75" s="223"/>
      <c r="BR75" s="223"/>
      <c r="BS75" s="223"/>
      <c r="BT75" s="223"/>
      <c r="BU75" s="223"/>
      <c r="BV75" s="223"/>
      <c r="BW75" s="223"/>
      <c r="BX75" s="223"/>
      <c r="BY75" s="223"/>
      <c r="BZ75" s="223"/>
      <c r="CA75" s="223"/>
      <c r="CB75" s="223"/>
      <c r="CC75" s="223"/>
      <c r="CD75" s="223"/>
      <c r="CE75" s="223"/>
      <c r="CF75" s="223"/>
      <c r="CG75" s="223"/>
      <c r="CH75" s="223"/>
      <c r="CI75" s="223"/>
      <c r="CJ75" s="223"/>
      <c r="CK75" s="223"/>
      <c r="CL75" s="223"/>
      <c r="CM75" s="223"/>
      <c r="CN75" s="223"/>
      <c r="CO75" s="223"/>
      <c r="CP75" s="223"/>
      <c r="CQ75" s="223"/>
      <c r="CR75" s="223"/>
      <c r="CS75" s="223"/>
      <c r="CT75" s="223"/>
      <c r="CU75" s="223"/>
      <c r="CV75" s="223"/>
      <c r="CW75" s="223"/>
      <c r="CX75" s="223"/>
      <c r="CY75" s="223"/>
      <c r="CZ75" s="223"/>
      <c r="DA75" s="223"/>
      <c r="DB75" s="223"/>
      <c r="DC75" s="223"/>
      <c r="DD75" s="223"/>
      <c r="DE75" s="223"/>
      <c r="DF75" s="223"/>
      <c r="DG75" s="223"/>
      <c r="DH75" s="223"/>
      <c r="DI75" s="223"/>
      <c r="DJ75" s="223"/>
      <c r="DK75" s="223"/>
      <c r="DL75" s="223"/>
      <c r="DM75" s="223"/>
      <c r="DN75" s="223"/>
      <c r="DO75" s="223"/>
      <c r="DP75" s="223"/>
      <c r="DQ75" s="223"/>
      <c r="DR75" s="223"/>
      <c r="DS75" s="223"/>
      <c r="DT75" s="223"/>
      <c r="DU75" s="223"/>
      <c r="DV75" s="223"/>
      <c r="DW75" s="223"/>
      <c r="DX75" s="223"/>
      <c r="DY75" s="223"/>
      <c r="DZ75" s="223"/>
      <c r="EA75" s="223"/>
      <c r="EB75" s="223"/>
      <c r="EC75" s="223"/>
      <c r="ED75" s="223"/>
      <c r="EE75" s="223"/>
      <c r="EF75" s="223"/>
      <c r="EG75" s="223"/>
      <c r="EH75" s="223"/>
    </row>
    <row r="76" spans="1:34" s="65" customFormat="1" ht="20.25">
      <c r="A76" s="192" t="s">
        <v>155</v>
      </c>
      <c r="B76" s="187" t="s">
        <v>283</v>
      </c>
      <c r="C76" s="291"/>
      <c r="D76" s="291"/>
      <c r="E76" s="291"/>
      <c r="F76" s="181">
        <v>68</v>
      </c>
      <c r="G76" s="181">
        <v>64</v>
      </c>
      <c r="H76" s="181">
        <v>4</v>
      </c>
      <c r="I76" s="181">
        <v>60</v>
      </c>
      <c r="J76" s="181">
        <v>18</v>
      </c>
      <c r="K76" s="181">
        <v>42</v>
      </c>
      <c r="L76" s="188"/>
      <c r="M76" s="188"/>
      <c r="N76" s="254"/>
      <c r="O76" s="254"/>
      <c r="P76" s="260"/>
      <c r="Q76" s="260"/>
      <c r="R76" s="273">
        <v>4</v>
      </c>
      <c r="S76" s="275"/>
      <c r="T76" s="284"/>
      <c r="U76" s="254"/>
      <c r="V76" s="254"/>
      <c r="W76" s="254"/>
      <c r="X76" s="254"/>
      <c r="Y76" s="260"/>
      <c r="Z76" s="260"/>
      <c r="AA76" s="255">
        <v>42</v>
      </c>
      <c r="AB76" s="261">
        <v>2</v>
      </c>
      <c r="AC76" s="377">
        <v>18</v>
      </c>
      <c r="AD76" s="380">
        <v>2</v>
      </c>
      <c r="AE76" s="379"/>
      <c r="AF76" s="379"/>
      <c r="AG76" s="63"/>
      <c r="AH76" s="64"/>
    </row>
    <row r="77" spans="1:34" s="65" customFormat="1" ht="12.75">
      <c r="A77" s="1" t="s">
        <v>156</v>
      </c>
      <c r="B77" s="28" t="s">
        <v>284</v>
      </c>
      <c r="C77" s="285"/>
      <c r="D77" s="285"/>
      <c r="E77" s="285"/>
      <c r="F77" s="181">
        <v>42</v>
      </c>
      <c r="G77" s="181">
        <v>40</v>
      </c>
      <c r="H77" s="181">
        <v>6</v>
      </c>
      <c r="I77" s="181">
        <v>34</v>
      </c>
      <c r="J77" s="181">
        <v>12</v>
      </c>
      <c r="K77" s="181">
        <v>22</v>
      </c>
      <c r="L77" s="186"/>
      <c r="M77" s="186"/>
      <c r="N77" s="253"/>
      <c r="O77" s="253"/>
      <c r="P77" s="261"/>
      <c r="Q77" s="261"/>
      <c r="R77" s="273">
        <v>2</v>
      </c>
      <c r="S77" s="274"/>
      <c r="T77" s="282"/>
      <c r="U77" s="253"/>
      <c r="V77" s="253"/>
      <c r="W77" s="253"/>
      <c r="X77" s="253"/>
      <c r="Y77" s="261"/>
      <c r="Z77" s="261"/>
      <c r="AA77" s="255"/>
      <c r="AB77" s="255"/>
      <c r="AC77" s="377">
        <v>34</v>
      </c>
      <c r="AD77" s="380">
        <v>6</v>
      </c>
      <c r="AE77" s="380"/>
      <c r="AF77" s="380"/>
      <c r="AG77" s="63"/>
      <c r="AH77" s="64"/>
    </row>
    <row r="78" spans="1:34" s="65" customFormat="1" ht="20.25">
      <c r="A78" s="209" t="s">
        <v>208</v>
      </c>
      <c r="B78" s="202" t="s">
        <v>178</v>
      </c>
      <c r="C78" s="203"/>
      <c r="D78" s="383" t="s">
        <v>262</v>
      </c>
      <c r="E78" s="204"/>
      <c r="F78" s="210">
        <v>108</v>
      </c>
      <c r="G78" s="210"/>
      <c r="H78" s="210"/>
      <c r="I78" s="210"/>
      <c r="J78" s="210"/>
      <c r="K78" s="210"/>
      <c r="L78" s="210"/>
      <c r="M78" s="207">
        <v>108</v>
      </c>
      <c r="N78" s="206"/>
      <c r="O78" s="206"/>
      <c r="P78" s="206"/>
      <c r="Q78" s="206"/>
      <c r="R78" s="206"/>
      <c r="S78" s="206"/>
      <c r="T78" s="207"/>
      <c r="U78" s="210"/>
      <c r="V78" s="210"/>
      <c r="W78" s="210"/>
      <c r="X78" s="207"/>
      <c r="Y78" s="207"/>
      <c r="Z78" s="345"/>
      <c r="AA78" s="211"/>
      <c r="AB78" s="211"/>
      <c r="AC78" s="210">
        <v>108</v>
      </c>
      <c r="AD78" s="210"/>
      <c r="AE78" s="210"/>
      <c r="AF78" s="210"/>
      <c r="AG78" s="63"/>
      <c r="AH78" s="64"/>
    </row>
    <row r="79" spans="1:36" s="19" customFormat="1" ht="12.75">
      <c r="A79" s="40"/>
      <c r="B79" s="364" t="s">
        <v>294</v>
      </c>
      <c r="C79" s="381">
        <v>5</v>
      </c>
      <c r="D79" s="371"/>
      <c r="E79" s="371"/>
      <c r="F79" s="365">
        <v>8</v>
      </c>
      <c r="G79" s="365"/>
      <c r="H79" s="365"/>
      <c r="I79" s="365"/>
      <c r="J79" s="365"/>
      <c r="K79" s="365"/>
      <c r="L79" s="365"/>
      <c r="M79" s="366"/>
      <c r="N79" s="366"/>
      <c r="O79" s="366"/>
      <c r="P79" s="366"/>
      <c r="Q79" s="366"/>
      <c r="R79" s="366">
        <v>2</v>
      </c>
      <c r="S79" s="366"/>
      <c r="T79" s="283">
        <v>6</v>
      </c>
      <c r="U79" s="366"/>
      <c r="V79" s="366"/>
      <c r="W79" s="366"/>
      <c r="X79" s="366"/>
      <c r="Y79" s="366"/>
      <c r="Z79" s="366"/>
      <c r="AA79" s="366"/>
      <c r="AB79" s="366"/>
      <c r="AC79" s="366"/>
      <c r="AD79" s="366"/>
      <c r="AE79" s="366"/>
      <c r="AF79" s="366"/>
      <c r="AG79" s="60" t="e">
        <f>SUM(#REF!)</f>
        <v>#REF!</v>
      </c>
      <c r="AH79" s="61" t="e">
        <f>SUM(#REF!)</f>
        <v>#REF!</v>
      </c>
      <c r="AI79" s="95"/>
      <c r="AJ79" s="95"/>
    </row>
    <row r="80" spans="1:34" s="95" customFormat="1" ht="40.5">
      <c r="A80" s="357" t="s">
        <v>67</v>
      </c>
      <c r="B80" s="357" t="s">
        <v>185</v>
      </c>
      <c r="C80" s="356">
        <v>1</v>
      </c>
      <c r="D80" s="356">
        <v>1</v>
      </c>
      <c r="E80" s="356">
        <v>0</v>
      </c>
      <c r="F80" s="356">
        <v>216</v>
      </c>
      <c r="G80" s="356">
        <v>160</v>
      </c>
      <c r="H80" s="356">
        <v>14</v>
      </c>
      <c r="I80" s="356">
        <v>146</v>
      </c>
      <c r="J80" s="356">
        <v>98</v>
      </c>
      <c r="K80" s="356">
        <v>48</v>
      </c>
      <c r="L80" s="356">
        <v>0</v>
      </c>
      <c r="M80" s="356">
        <v>36</v>
      </c>
      <c r="N80" s="356">
        <v>0</v>
      </c>
      <c r="O80" s="356">
        <v>0</v>
      </c>
      <c r="P80" s="356">
        <v>0</v>
      </c>
      <c r="Q80" s="356">
        <v>0</v>
      </c>
      <c r="R80" s="356">
        <v>4</v>
      </c>
      <c r="S80" s="356">
        <v>10</v>
      </c>
      <c r="T80" s="356">
        <v>6</v>
      </c>
      <c r="U80" s="356">
        <v>0</v>
      </c>
      <c r="V80" s="356"/>
      <c r="W80" s="356">
        <v>0</v>
      </c>
      <c r="X80" s="356"/>
      <c r="Y80" s="356">
        <v>0</v>
      </c>
      <c r="Z80" s="356"/>
      <c r="AA80" s="356">
        <v>0</v>
      </c>
      <c r="AB80" s="356"/>
      <c r="AC80" s="356">
        <v>126</v>
      </c>
      <c r="AD80" s="356">
        <v>10</v>
      </c>
      <c r="AE80" s="356">
        <v>20</v>
      </c>
      <c r="AF80" s="403">
        <v>4</v>
      </c>
      <c r="AG80" s="59"/>
      <c r="AH80" s="57"/>
    </row>
    <row r="81" spans="1:34" s="95" customFormat="1" ht="12.75">
      <c r="A81" s="385"/>
      <c r="B81" s="385"/>
      <c r="C81" s="385"/>
      <c r="D81" s="385"/>
      <c r="E81" s="385"/>
      <c r="F81" s="385"/>
      <c r="G81" s="385"/>
      <c r="H81" s="385"/>
      <c r="I81" s="385"/>
      <c r="J81" s="385"/>
      <c r="K81" s="385"/>
      <c r="L81" s="385"/>
      <c r="M81" s="386"/>
      <c r="N81" s="387"/>
      <c r="O81" s="387"/>
      <c r="P81" s="387"/>
      <c r="Q81" s="387"/>
      <c r="R81" s="387"/>
      <c r="S81" s="387"/>
      <c r="T81" s="387"/>
      <c r="U81" s="385"/>
      <c r="V81" s="385"/>
      <c r="W81" s="385"/>
      <c r="X81" s="385"/>
      <c r="Y81" s="385"/>
      <c r="Z81" s="385"/>
      <c r="AA81" s="385"/>
      <c r="AB81" s="385"/>
      <c r="AC81" s="385"/>
      <c r="AD81" s="385"/>
      <c r="AE81" s="385"/>
      <c r="AF81" s="385"/>
      <c r="AG81" s="59"/>
      <c r="AH81" s="57"/>
    </row>
    <row r="82" spans="1:34" s="95" customFormat="1" ht="54">
      <c r="A82" s="196" t="s">
        <v>22</v>
      </c>
      <c r="B82" s="189" t="s">
        <v>277</v>
      </c>
      <c r="C82" s="197"/>
      <c r="D82" s="191" t="s">
        <v>290</v>
      </c>
      <c r="E82" s="197"/>
      <c r="F82" s="193">
        <v>208</v>
      </c>
      <c r="G82" s="193">
        <v>160</v>
      </c>
      <c r="H82" s="193">
        <v>14</v>
      </c>
      <c r="I82" s="193">
        <v>146</v>
      </c>
      <c r="J82" s="193">
        <v>98</v>
      </c>
      <c r="K82" s="193">
        <v>48</v>
      </c>
      <c r="L82" s="193">
        <v>0</v>
      </c>
      <c r="M82" s="224">
        <v>36</v>
      </c>
      <c r="N82" s="198"/>
      <c r="O82" s="198"/>
      <c r="P82" s="224"/>
      <c r="Q82" s="224"/>
      <c r="R82" s="224">
        <v>4</v>
      </c>
      <c r="S82" s="224">
        <v>8</v>
      </c>
      <c r="T82" s="224">
        <v>0</v>
      </c>
      <c r="U82" s="193">
        <v>0</v>
      </c>
      <c r="V82" s="193">
        <v>0</v>
      </c>
      <c r="W82" s="193">
        <v>0</v>
      </c>
      <c r="X82" s="224">
        <v>0</v>
      </c>
      <c r="Y82" s="224">
        <v>0</v>
      </c>
      <c r="Z82" s="346">
        <v>0</v>
      </c>
      <c r="AA82" s="225">
        <v>0</v>
      </c>
      <c r="AB82" s="225">
        <v>0</v>
      </c>
      <c r="AC82" s="193">
        <v>126</v>
      </c>
      <c r="AD82" s="397">
        <v>10</v>
      </c>
      <c r="AE82" s="193">
        <v>20</v>
      </c>
      <c r="AF82" s="397">
        <v>4</v>
      </c>
      <c r="AG82" s="59"/>
      <c r="AH82" s="57"/>
    </row>
    <row r="83" spans="1:34" s="95" customFormat="1" ht="20.25">
      <c r="A83" s="194" t="s">
        <v>180</v>
      </c>
      <c r="B83" s="187" t="s">
        <v>183</v>
      </c>
      <c r="C83" s="292"/>
      <c r="D83" s="292"/>
      <c r="E83" s="292"/>
      <c r="F83" s="181">
        <v>74</v>
      </c>
      <c r="G83" s="181">
        <v>68</v>
      </c>
      <c r="H83" s="181">
        <v>4</v>
      </c>
      <c r="I83" s="181">
        <v>64</v>
      </c>
      <c r="J83" s="181">
        <v>40</v>
      </c>
      <c r="K83" s="181">
        <v>24</v>
      </c>
      <c r="L83" s="181">
        <v>0</v>
      </c>
      <c r="M83" s="182">
        <v>0</v>
      </c>
      <c r="N83" s="276"/>
      <c r="O83" s="276"/>
      <c r="P83" s="272"/>
      <c r="Q83" s="272"/>
      <c r="R83" s="277">
        <v>2</v>
      </c>
      <c r="S83" s="277">
        <v>4</v>
      </c>
      <c r="T83" s="281"/>
      <c r="U83" s="253"/>
      <c r="V83" s="253"/>
      <c r="W83" s="253"/>
      <c r="X83" s="276"/>
      <c r="Y83" s="262"/>
      <c r="Z83" s="347"/>
      <c r="AA83" s="263"/>
      <c r="AB83" s="263"/>
      <c r="AC83" s="377">
        <v>64</v>
      </c>
      <c r="AD83" s="380">
        <v>4</v>
      </c>
      <c r="AE83" s="377"/>
      <c r="AF83" s="380"/>
      <c r="AG83" s="59"/>
      <c r="AH83" s="57"/>
    </row>
    <row r="84" spans="1:34" s="95" customFormat="1" ht="20.25">
      <c r="A84" s="194" t="s">
        <v>181</v>
      </c>
      <c r="B84" s="187" t="s">
        <v>285</v>
      </c>
      <c r="C84" s="293"/>
      <c r="D84" s="293"/>
      <c r="E84" s="293"/>
      <c r="F84" s="181">
        <v>38</v>
      </c>
      <c r="G84" s="181">
        <v>36</v>
      </c>
      <c r="H84" s="181">
        <v>4</v>
      </c>
      <c r="I84" s="181">
        <v>32</v>
      </c>
      <c r="J84" s="181">
        <v>26</v>
      </c>
      <c r="K84" s="181">
        <v>6</v>
      </c>
      <c r="L84" s="181">
        <v>0</v>
      </c>
      <c r="M84" s="182">
        <v>0</v>
      </c>
      <c r="N84" s="276"/>
      <c r="O84" s="276"/>
      <c r="P84" s="272"/>
      <c r="Q84" s="272"/>
      <c r="R84" s="277">
        <v>2</v>
      </c>
      <c r="S84" s="277"/>
      <c r="T84" s="281"/>
      <c r="U84" s="253"/>
      <c r="V84" s="253"/>
      <c r="W84" s="253"/>
      <c r="X84" s="276"/>
      <c r="Y84" s="262"/>
      <c r="Z84" s="347"/>
      <c r="AA84" s="263"/>
      <c r="AB84" s="263"/>
      <c r="AC84" s="377">
        <v>32</v>
      </c>
      <c r="AD84" s="380">
        <v>4</v>
      </c>
      <c r="AE84" s="377"/>
      <c r="AF84" s="380"/>
      <c r="AG84" s="59"/>
      <c r="AH84" s="57"/>
    </row>
    <row r="85" spans="1:34" s="95" customFormat="1" ht="12.75">
      <c r="A85" s="194" t="s">
        <v>182</v>
      </c>
      <c r="B85" s="187" t="s">
        <v>184</v>
      </c>
      <c r="C85" s="292"/>
      <c r="D85" s="292"/>
      <c r="E85" s="292"/>
      <c r="F85" s="181">
        <v>60</v>
      </c>
      <c r="G85" s="181">
        <v>56</v>
      </c>
      <c r="H85" s="181">
        <v>6</v>
      </c>
      <c r="I85" s="181">
        <v>50</v>
      </c>
      <c r="J85" s="181">
        <v>32</v>
      </c>
      <c r="K85" s="181">
        <v>18</v>
      </c>
      <c r="L85" s="181">
        <v>0</v>
      </c>
      <c r="M85" s="182">
        <v>0</v>
      </c>
      <c r="N85" s="276"/>
      <c r="O85" s="276"/>
      <c r="P85" s="272"/>
      <c r="Q85" s="272"/>
      <c r="R85" s="277"/>
      <c r="S85" s="277">
        <v>4</v>
      </c>
      <c r="T85" s="281"/>
      <c r="U85" s="253"/>
      <c r="V85" s="253"/>
      <c r="W85" s="253"/>
      <c r="X85" s="276"/>
      <c r="Y85" s="262"/>
      <c r="Z85" s="347"/>
      <c r="AA85" s="263"/>
      <c r="AB85" s="263"/>
      <c r="AC85" s="377">
        <v>30</v>
      </c>
      <c r="AD85" s="380">
        <v>2</v>
      </c>
      <c r="AE85" s="377">
        <v>20</v>
      </c>
      <c r="AF85" s="380">
        <v>4</v>
      </c>
      <c r="AG85" s="59"/>
      <c r="AH85" s="57"/>
    </row>
    <row r="86" spans="1:34" s="95" customFormat="1" ht="20.25">
      <c r="A86" s="209" t="s">
        <v>23</v>
      </c>
      <c r="B86" s="202" t="s">
        <v>178</v>
      </c>
      <c r="C86" s="204"/>
      <c r="D86" s="244" t="s">
        <v>290</v>
      </c>
      <c r="E86" s="204"/>
      <c r="F86" s="210">
        <v>36</v>
      </c>
      <c r="G86" s="210"/>
      <c r="H86" s="210"/>
      <c r="I86" s="210"/>
      <c r="J86" s="210"/>
      <c r="K86" s="210"/>
      <c r="L86" s="210"/>
      <c r="M86" s="207">
        <v>36</v>
      </c>
      <c r="N86" s="206"/>
      <c r="O86" s="206"/>
      <c r="P86" s="206"/>
      <c r="Q86" s="206"/>
      <c r="R86" s="206"/>
      <c r="S86" s="206"/>
      <c r="T86" s="206"/>
      <c r="U86" s="205"/>
      <c r="V86" s="205"/>
      <c r="W86" s="205"/>
      <c r="X86" s="206"/>
      <c r="Y86" s="294"/>
      <c r="Z86" s="348"/>
      <c r="AA86" s="295"/>
      <c r="AB86" s="295"/>
      <c r="AC86" s="205"/>
      <c r="AD86" s="205"/>
      <c r="AE86" s="210">
        <v>36</v>
      </c>
      <c r="AF86" s="210"/>
      <c r="AG86" s="59"/>
      <c r="AH86" s="57"/>
    </row>
    <row r="87" spans="1:34" s="95" customFormat="1" ht="12.75">
      <c r="A87" s="194"/>
      <c r="B87" s="364" t="s">
        <v>296</v>
      </c>
      <c r="C87" s="370">
        <v>6</v>
      </c>
      <c r="D87" s="370"/>
      <c r="E87" s="370"/>
      <c r="F87" s="365">
        <v>8</v>
      </c>
      <c r="G87" s="365"/>
      <c r="H87" s="365"/>
      <c r="I87" s="365"/>
      <c r="J87" s="365"/>
      <c r="K87" s="365"/>
      <c r="L87" s="365"/>
      <c r="M87" s="366"/>
      <c r="N87" s="366"/>
      <c r="O87" s="366"/>
      <c r="P87" s="366"/>
      <c r="Q87" s="366"/>
      <c r="R87" s="366"/>
      <c r="S87" s="366">
        <v>2</v>
      </c>
      <c r="T87" s="283">
        <v>6</v>
      </c>
      <c r="U87" s="369"/>
      <c r="V87" s="369"/>
      <c r="W87" s="369"/>
      <c r="X87" s="372"/>
      <c r="Y87" s="373"/>
      <c r="Z87" s="374"/>
      <c r="AA87" s="375"/>
      <c r="AB87" s="375"/>
      <c r="AC87" s="369"/>
      <c r="AD87" s="369"/>
      <c r="AE87" s="359"/>
      <c r="AF87" s="359"/>
      <c r="AG87" s="59"/>
      <c r="AH87" s="57"/>
    </row>
    <row r="88" spans="1:34" s="95" customFormat="1" ht="20.25">
      <c r="A88" s="357" t="s">
        <v>287</v>
      </c>
      <c r="B88" s="357" t="s">
        <v>213</v>
      </c>
      <c r="C88" s="356">
        <v>1</v>
      </c>
      <c r="D88" s="356">
        <v>2</v>
      </c>
      <c r="E88" s="356">
        <v>0</v>
      </c>
      <c r="F88" s="356">
        <v>294</v>
      </c>
      <c r="G88" s="356">
        <v>238</v>
      </c>
      <c r="H88" s="356">
        <v>22</v>
      </c>
      <c r="I88" s="356">
        <v>216</v>
      </c>
      <c r="J88" s="356">
        <v>112</v>
      </c>
      <c r="K88" s="356">
        <v>104</v>
      </c>
      <c r="L88" s="356">
        <v>0</v>
      </c>
      <c r="M88" s="356">
        <v>36</v>
      </c>
      <c r="N88" s="356">
        <v>0</v>
      </c>
      <c r="O88" s="356">
        <v>0</v>
      </c>
      <c r="P88" s="356">
        <v>0</v>
      </c>
      <c r="Q88" s="356">
        <v>0</v>
      </c>
      <c r="R88" s="356">
        <v>0</v>
      </c>
      <c r="S88" s="356">
        <v>14</v>
      </c>
      <c r="T88" s="356">
        <v>6</v>
      </c>
      <c r="U88" s="356">
        <v>0</v>
      </c>
      <c r="V88" s="356"/>
      <c r="W88" s="356">
        <v>0</v>
      </c>
      <c r="X88" s="356"/>
      <c r="Y88" s="356">
        <v>0</v>
      </c>
      <c r="Z88" s="356"/>
      <c r="AA88" s="356">
        <v>0</v>
      </c>
      <c r="AB88" s="356"/>
      <c r="AC88" s="356">
        <v>0</v>
      </c>
      <c r="AD88" s="356"/>
      <c r="AE88" s="356">
        <v>216</v>
      </c>
      <c r="AF88" s="403">
        <v>22</v>
      </c>
      <c r="AG88" s="59"/>
      <c r="AH88" s="57"/>
    </row>
    <row r="89" spans="1:34" s="95" customFormat="1" ht="12.75">
      <c r="A89" s="385"/>
      <c r="B89" s="385"/>
      <c r="C89" s="385"/>
      <c r="D89" s="385"/>
      <c r="E89" s="385"/>
      <c r="F89" s="385"/>
      <c r="G89" s="385"/>
      <c r="H89" s="385"/>
      <c r="I89" s="385"/>
      <c r="J89" s="385"/>
      <c r="K89" s="385"/>
      <c r="L89" s="385"/>
      <c r="M89" s="386"/>
      <c r="N89" s="387"/>
      <c r="O89" s="387"/>
      <c r="P89" s="387"/>
      <c r="Q89" s="387"/>
      <c r="R89" s="387"/>
      <c r="S89" s="387"/>
      <c r="T89" s="385"/>
      <c r="U89" s="385"/>
      <c r="V89" s="385"/>
      <c r="W89" s="385"/>
      <c r="X89" s="385"/>
      <c r="Y89" s="385"/>
      <c r="Z89" s="385"/>
      <c r="AA89" s="385"/>
      <c r="AB89" s="385"/>
      <c r="AC89" s="385"/>
      <c r="AD89" s="385"/>
      <c r="AE89" s="385"/>
      <c r="AF89" s="385"/>
      <c r="AG89" s="59"/>
      <c r="AH89" s="57"/>
    </row>
    <row r="90" spans="1:34" s="95" customFormat="1" ht="12.75">
      <c r="A90" s="196" t="s">
        <v>95</v>
      </c>
      <c r="B90" s="189" t="s">
        <v>278</v>
      </c>
      <c r="C90" s="191"/>
      <c r="D90" s="191">
        <v>6</v>
      </c>
      <c r="E90" s="191"/>
      <c r="F90" s="193">
        <v>142</v>
      </c>
      <c r="G90" s="193">
        <v>136</v>
      </c>
      <c r="H90" s="193">
        <v>18</v>
      </c>
      <c r="I90" s="193">
        <v>118</v>
      </c>
      <c r="J90" s="193">
        <v>70</v>
      </c>
      <c r="K90" s="193">
        <v>48</v>
      </c>
      <c r="L90" s="193">
        <v>0</v>
      </c>
      <c r="M90" s="224">
        <v>0</v>
      </c>
      <c r="N90" s="224"/>
      <c r="O90" s="224"/>
      <c r="P90" s="224"/>
      <c r="Q90" s="224"/>
      <c r="R90" s="224"/>
      <c r="S90" s="224">
        <v>6</v>
      </c>
      <c r="T90" s="224">
        <v>0</v>
      </c>
      <c r="U90" s="193">
        <v>0</v>
      </c>
      <c r="V90" s="193">
        <v>0</v>
      </c>
      <c r="W90" s="193">
        <v>0</v>
      </c>
      <c r="X90" s="224">
        <v>0</v>
      </c>
      <c r="Y90" s="224">
        <v>0</v>
      </c>
      <c r="Z90" s="346">
        <v>0</v>
      </c>
      <c r="AA90" s="225">
        <v>0</v>
      </c>
      <c r="AB90" s="225">
        <v>0</v>
      </c>
      <c r="AC90" s="193">
        <v>0</v>
      </c>
      <c r="AD90" s="193">
        <v>0</v>
      </c>
      <c r="AE90" s="193">
        <v>118</v>
      </c>
      <c r="AF90" s="397">
        <v>18</v>
      </c>
      <c r="AG90" s="59"/>
      <c r="AH90" s="57"/>
    </row>
    <row r="91" spans="1:34" s="95" customFormat="1" ht="12.75">
      <c r="A91" s="194" t="s">
        <v>186</v>
      </c>
      <c r="B91" s="187" t="s">
        <v>187</v>
      </c>
      <c r="C91" s="285"/>
      <c r="D91" s="285"/>
      <c r="E91" s="285"/>
      <c r="F91" s="181">
        <v>90</v>
      </c>
      <c r="G91" s="181">
        <v>86</v>
      </c>
      <c r="H91" s="181">
        <v>14</v>
      </c>
      <c r="I91" s="181">
        <v>72</v>
      </c>
      <c r="J91" s="181">
        <v>40</v>
      </c>
      <c r="K91" s="181">
        <v>32</v>
      </c>
      <c r="L91" s="181">
        <v>0</v>
      </c>
      <c r="M91" s="182">
        <v>0</v>
      </c>
      <c r="N91" s="271"/>
      <c r="O91" s="271"/>
      <c r="P91" s="257"/>
      <c r="Q91" s="257"/>
      <c r="R91" s="277"/>
      <c r="S91" s="277">
        <v>4</v>
      </c>
      <c r="T91" s="296"/>
      <c r="U91" s="251"/>
      <c r="V91" s="251"/>
      <c r="W91" s="251"/>
      <c r="X91" s="271"/>
      <c r="Y91" s="264"/>
      <c r="Z91" s="349"/>
      <c r="AA91" s="265"/>
      <c r="AB91" s="265"/>
      <c r="AC91" s="377"/>
      <c r="AD91" s="377"/>
      <c r="AE91" s="377">
        <v>72</v>
      </c>
      <c r="AF91" s="380">
        <v>14</v>
      </c>
      <c r="AG91" s="59"/>
      <c r="AH91" s="57"/>
    </row>
    <row r="92" spans="1:34" s="95" customFormat="1" ht="12.75">
      <c r="A92" s="194" t="s">
        <v>188</v>
      </c>
      <c r="B92" s="187" t="s">
        <v>189</v>
      </c>
      <c r="C92" s="285"/>
      <c r="D92" s="285"/>
      <c r="E92" s="285"/>
      <c r="F92" s="181">
        <v>52</v>
      </c>
      <c r="G92" s="181">
        <v>50</v>
      </c>
      <c r="H92" s="181">
        <v>4</v>
      </c>
      <c r="I92" s="181">
        <v>46</v>
      </c>
      <c r="J92" s="181">
        <v>30</v>
      </c>
      <c r="K92" s="181">
        <v>16</v>
      </c>
      <c r="L92" s="181">
        <v>0</v>
      </c>
      <c r="M92" s="182">
        <v>0</v>
      </c>
      <c r="N92" s="271"/>
      <c r="O92" s="271"/>
      <c r="P92" s="257"/>
      <c r="Q92" s="257"/>
      <c r="R92" s="277"/>
      <c r="S92" s="277">
        <v>2</v>
      </c>
      <c r="T92" s="296"/>
      <c r="U92" s="251"/>
      <c r="V92" s="251"/>
      <c r="W92" s="251"/>
      <c r="X92" s="271"/>
      <c r="Y92" s="264"/>
      <c r="Z92" s="349"/>
      <c r="AA92" s="265"/>
      <c r="AB92" s="265"/>
      <c r="AC92" s="377"/>
      <c r="AD92" s="377"/>
      <c r="AE92" s="377">
        <v>46</v>
      </c>
      <c r="AF92" s="380">
        <v>4</v>
      </c>
      <c r="AG92" s="59"/>
      <c r="AH92" s="57"/>
    </row>
    <row r="93" spans="1:34" s="95" customFormat="1" ht="12.75">
      <c r="A93" s="385"/>
      <c r="B93" s="385"/>
      <c r="C93" s="385"/>
      <c r="D93" s="385"/>
      <c r="E93" s="385"/>
      <c r="F93" s="385"/>
      <c r="G93" s="385"/>
      <c r="H93" s="385"/>
      <c r="I93" s="385"/>
      <c r="J93" s="385"/>
      <c r="K93" s="385"/>
      <c r="L93" s="385"/>
      <c r="M93" s="385"/>
      <c r="N93" s="388"/>
      <c r="O93" s="388"/>
      <c r="P93" s="388"/>
      <c r="Q93" s="388"/>
      <c r="R93" s="388"/>
      <c r="S93" s="388"/>
      <c r="T93" s="385"/>
      <c r="U93" s="385"/>
      <c r="V93" s="385"/>
      <c r="W93" s="385"/>
      <c r="X93" s="385"/>
      <c r="Y93" s="385"/>
      <c r="Z93" s="385"/>
      <c r="AA93" s="385"/>
      <c r="AB93" s="385"/>
      <c r="AC93" s="385"/>
      <c r="AD93" s="385"/>
      <c r="AE93" s="385"/>
      <c r="AF93" s="385"/>
      <c r="AG93" s="59"/>
      <c r="AH93" s="57"/>
    </row>
    <row r="94" spans="1:34" s="95" customFormat="1" ht="15">
      <c r="A94" s="196" t="s">
        <v>96</v>
      </c>
      <c r="B94" s="189" t="s">
        <v>279</v>
      </c>
      <c r="C94" s="191"/>
      <c r="D94" s="298" t="s">
        <v>291</v>
      </c>
      <c r="E94" s="191"/>
      <c r="F94" s="193">
        <v>144</v>
      </c>
      <c r="G94" s="193">
        <v>102</v>
      </c>
      <c r="H94" s="193">
        <v>4</v>
      </c>
      <c r="I94" s="193">
        <v>98</v>
      </c>
      <c r="J94" s="193">
        <v>42</v>
      </c>
      <c r="K94" s="193">
        <v>56</v>
      </c>
      <c r="L94" s="193">
        <v>0</v>
      </c>
      <c r="M94" s="224">
        <v>0</v>
      </c>
      <c r="N94" s="224"/>
      <c r="O94" s="224"/>
      <c r="P94" s="224"/>
      <c r="Q94" s="224"/>
      <c r="R94" s="224"/>
      <c r="S94" s="224">
        <v>6</v>
      </c>
      <c r="T94" s="224">
        <v>0</v>
      </c>
      <c r="U94" s="193">
        <v>0</v>
      </c>
      <c r="V94" s="193">
        <v>0</v>
      </c>
      <c r="W94" s="193">
        <v>0</v>
      </c>
      <c r="X94" s="224">
        <v>0</v>
      </c>
      <c r="Y94" s="224">
        <v>0</v>
      </c>
      <c r="Z94" s="346">
        <v>0</v>
      </c>
      <c r="AA94" s="225">
        <v>0</v>
      </c>
      <c r="AB94" s="225">
        <v>0</v>
      </c>
      <c r="AC94" s="193">
        <v>0</v>
      </c>
      <c r="AD94" s="193">
        <v>0</v>
      </c>
      <c r="AE94" s="193">
        <v>98</v>
      </c>
      <c r="AF94" s="397">
        <v>4</v>
      </c>
      <c r="AG94" s="59"/>
      <c r="AH94" s="57"/>
    </row>
    <row r="95" spans="1:34" s="95" customFormat="1" ht="12.75" customHeight="1">
      <c r="A95" s="194" t="s">
        <v>190</v>
      </c>
      <c r="B95" s="187" t="s">
        <v>280</v>
      </c>
      <c r="C95" s="285"/>
      <c r="D95" s="293"/>
      <c r="E95" s="285"/>
      <c r="F95" s="181">
        <v>70</v>
      </c>
      <c r="G95" s="181">
        <v>66</v>
      </c>
      <c r="H95" s="181">
        <v>4</v>
      </c>
      <c r="I95" s="181">
        <v>62</v>
      </c>
      <c r="J95" s="181">
        <v>30</v>
      </c>
      <c r="K95" s="181">
        <v>32</v>
      </c>
      <c r="L95" s="181">
        <v>0</v>
      </c>
      <c r="M95" s="182">
        <v>0</v>
      </c>
      <c r="N95" s="271"/>
      <c r="O95" s="271"/>
      <c r="P95" s="257"/>
      <c r="Q95" s="257"/>
      <c r="R95" s="277"/>
      <c r="S95" s="277">
        <v>4</v>
      </c>
      <c r="T95" s="296"/>
      <c r="U95" s="251"/>
      <c r="V95" s="251"/>
      <c r="W95" s="251"/>
      <c r="X95" s="271"/>
      <c r="Y95" s="264"/>
      <c r="Z95" s="349"/>
      <c r="AA95" s="265"/>
      <c r="AB95" s="265"/>
      <c r="AC95" s="377"/>
      <c r="AD95" s="377"/>
      <c r="AE95" s="377">
        <v>62</v>
      </c>
      <c r="AF95" s="380">
        <v>4</v>
      </c>
      <c r="AG95" s="59"/>
      <c r="AH95" s="57"/>
    </row>
    <row r="96" spans="1:34" s="95" customFormat="1" ht="27" customHeight="1">
      <c r="A96" s="194" t="s">
        <v>191</v>
      </c>
      <c r="B96" s="187" t="s">
        <v>211</v>
      </c>
      <c r="C96" s="285"/>
      <c r="D96" s="293"/>
      <c r="E96" s="293"/>
      <c r="F96" s="181">
        <v>38</v>
      </c>
      <c r="G96" s="181">
        <v>36</v>
      </c>
      <c r="H96" s="181">
        <v>0</v>
      </c>
      <c r="I96" s="181">
        <v>36</v>
      </c>
      <c r="J96" s="181">
        <v>12</v>
      </c>
      <c r="K96" s="181">
        <v>24</v>
      </c>
      <c r="L96" s="181">
        <v>0</v>
      </c>
      <c r="M96" s="182">
        <v>0</v>
      </c>
      <c r="N96" s="271"/>
      <c r="O96" s="271"/>
      <c r="P96" s="257"/>
      <c r="Q96" s="257"/>
      <c r="R96" s="277"/>
      <c r="S96" s="277">
        <v>2</v>
      </c>
      <c r="T96" s="296"/>
      <c r="U96" s="251"/>
      <c r="V96" s="251"/>
      <c r="W96" s="251"/>
      <c r="X96" s="271"/>
      <c r="Y96" s="264"/>
      <c r="Z96" s="349"/>
      <c r="AA96" s="265"/>
      <c r="AB96" s="265"/>
      <c r="AC96" s="377"/>
      <c r="AD96" s="377"/>
      <c r="AE96" s="377">
        <v>36</v>
      </c>
      <c r="AF96" s="377"/>
      <c r="AG96" s="59"/>
      <c r="AH96" s="57"/>
    </row>
    <row r="97" spans="1:34" s="95" customFormat="1" ht="21" customHeight="1">
      <c r="A97" s="209" t="s">
        <v>115</v>
      </c>
      <c r="B97" s="202" t="s">
        <v>178</v>
      </c>
      <c r="C97" s="204"/>
      <c r="D97" s="246" t="s">
        <v>291</v>
      </c>
      <c r="E97" s="204"/>
      <c r="F97" s="210">
        <v>36</v>
      </c>
      <c r="G97" s="210"/>
      <c r="H97" s="210"/>
      <c r="I97" s="210"/>
      <c r="J97" s="210"/>
      <c r="K97" s="210"/>
      <c r="L97" s="210"/>
      <c r="M97" s="207">
        <v>36</v>
      </c>
      <c r="N97" s="207"/>
      <c r="O97" s="207"/>
      <c r="P97" s="207"/>
      <c r="Q97" s="207"/>
      <c r="R97" s="207"/>
      <c r="S97" s="207"/>
      <c r="T97" s="207"/>
      <c r="U97" s="210"/>
      <c r="V97" s="210"/>
      <c r="W97" s="210"/>
      <c r="X97" s="207"/>
      <c r="Y97" s="219"/>
      <c r="Z97" s="350"/>
      <c r="AA97" s="220"/>
      <c r="AB97" s="220"/>
      <c r="AC97" s="210"/>
      <c r="AD97" s="210"/>
      <c r="AE97" s="210">
        <v>36</v>
      </c>
      <c r="AF97" s="210"/>
      <c r="AG97" s="59"/>
      <c r="AH97" s="57"/>
    </row>
    <row r="98" spans="1:34" s="95" customFormat="1" ht="12.75">
      <c r="A98" s="194"/>
      <c r="B98" s="364" t="s">
        <v>295</v>
      </c>
      <c r="C98" s="370">
        <v>6</v>
      </c>
      <c r="D98" s="370"/>
      <c r="E98" s="370"/>
      <c r="F98" s="365">
        <v>8</v>
      </c>
      <c r="G98" s="365"/>
      <c r="H98" s="365"/>
      <c r="I98" s="365"/>
      <c r="J98" s="365"/>
      <c r="K98" s="365"/>
      <c r="L98" s="365"/>
      <c r="M98" s="366"/>
      <c r="N98" s="366"/>
      <c r="O98" s="366"/>
      <c r="P98" s="366"/>
      <c r="Q98" s="366"/>
      <c r="R98" s="366"/>
      <c r="S98" s="366">
        <v>2</v>
      </c>
      <c r="T98" s="283">
        <v>6</v>
      </c>
      <c r="U98" s="359"/>
      <c r="V98" s="359"/>
      <c r="W98" s="359"/>
      <c r="X98" s="360"/>
      <c r="Y98" s="361"/>
      <c r="Z98" s="362"/>
      <c r="AA98" s="363"/>
      <c r="AB98" s="363"/>
      <c r="AC98" s="359"/>
      <c r="AD98" s="359"/>
      <c r="AE98" s="359"/>
      <c r="AF98" s="359"/>
      <c r="AG98" s="59"/>
      <c r="AH98" s="57"/>
    </row>
    <row r="99" spans="1:34" s="95" customFormat="1" ht="20.25">
      <c r="A99" s="357" t="s">
        <v>84</v>
      </c>
      <c r="B99" s="357" t="s">
        <v>281</v>
      </c>
      <c r="C99" s="356">
        <v>1</v>
      </c>
      <c r="D99" s="356">
        <v>2</v>
      </c>
      <c r="E99" s="356">
        <v>0</v>
      </c>
      <c r="F99" s="356">
        <v>354</v>
      </c>
      <c r="G99" s="356">
        <v>120</v>
      </c>
      <c r="H99" s="356">
        <v>0</v>
      </c>
      <c r="I99" s="356">
        <v>120</v>
      </c>
      <c r="J99" s="356">
        <v>66</v>
      </c>
      <c r="K99" s="356">
        <v>54</v>
      </c>
      <c r="L99" s="356">
        <v>0</v>
      </c>
      <c r="M99" s="356">
        <v>216</v>
      </c>
      <c r="N99" s="356">
        <v>0</v>
      </c>
      <c r="O99" s="356">
        <v>0</v>
      </c>
      <c r="P99" s="356">
        <v>6</v>
      </c>
      <c r="Q99" s="356">
        <v>6</v>
      </c>
      <c r="R99" s="356">
        <v>0</v>
      </c>
      <c r="S99" s="356">
        <v>0</v>
      </c>
      <c r="T99" s="356">
        <v>6</v>
      </c>
      <c r="U99" s="356">
        <v>0</v>
      </c>
      <c r="V99" s="356"/>
      <c r="W99" s="356">
        <v>0</v>
      </c>
      <c r="X99" s="356"/>
      <c r="Y99" s="356">
        <v>50</v>
      </c>
      <c r="Z99" s="356"/>
      <c r="AA99" s="356">
        <v>70</v>
      </c>
      <c r="AB99" s="356"/>
      <c r="AC99" s="356">
        <v>0</v>
      </c>
      <c r="AD99" s="356"/>
      <c r="AE99" s="356">
        <v>0</v>
      </c>
      <c r="AF99" s="356"/>
      <c r="AG99" s="59"/>
      <c r="AH99" s="57"/>
    </row>
    <row r="100" spans="1:34" s="95" customFormat="1" ht="12.75">
      <c r="A100" s="385"/>
      <c r="B100" s="385"/>
      <c r="C100" s="385"/>
      <c r="D100" s="385"/>
      <c r="E100" s="385"/>
      <c r="F100" s="385"/>
      <c r="G100" s="385"/>
      <c r="H100" s="385"/>
      <c r="I100" s="385"/>
      <c r="J100" s="385"/>
      <c r="K100" s="385"/>
      <c r="L100" s="385"/>
      <c r="M100" s="385"/>
      <c r="N100" s="388"/>
      <c r="O100" s="388"/>
      <c r="P100" s="387"/>
      <c r="Q100" s="387"/>
      <c r="R100" s="387"/>
      <c r="S100" s="387"/>
      <c r="T100" s="385"/>
      <c r="U100" s="385"/>
      <c r="V100" s="385"/>
      <c r="W100" s="385"/>
      <c r="X100" s="385"/>
      <c r="Y100" s="385"/>
      <c r="Z100" s="385"/>
      <c r="AA100" s="385"/>
      <c r="AB100" s="385"/>
      <c r="AC100" s="385"/>
      <c r="AD100" s="385"/>
      <c r="AE100" s="385"/>
      <c r="AF100" s="385"/>
      <c r="AG100" s="59"/>
      <c r="AH100" s="57"/>
    </row>
    <row r="101" spans="1:36" ht="12.75">
      <c r="A101" s="196" t="s">
        <v>192</v>
      </c>
      <c r="B101" s="189" t="s">
        <v>193</v>
      </c>
      <c r="C101" s="191"/>
      <c r="D101" s="191">
        <v>4</v>
      </c>
      <c r="E101" s="191"/>
      <c r="F101" s="193">
        <v>346</v>
      </c>
      <c r="G101" s="193">
        <v>120</v>
      </c>
      <c r="H101" s="193">
        <v>0</v>
      </c>
      <c r="I101" s="193">
        <v>120</v>
      </c>
      <c r="J101" s="193">
        <v>66</v>
      </c>
      <c r="K101" s="193">
        <v>54</v>
      </c>
      <c r="L101" s="193">
        <v>0</v>
      </c>
      <c r="M101" s="224">
        <v>216</v>
      </c>
      <c r="N101" s="224">
        <v>0</v>
      </c>
      <c r="O101" s="224">
        <v>0</v>
      </c>
      <c r="P101" s="224">
        <v>0</v>
      </c>
      <c r="Q101" s="224">
        <v>0</v>
      </c>
      <c r="R101" s="224">
        <v>0</v>
      </c>
      <c r="S101" s="224">
        <v>0</v>
      </c>
      <c r="T101" s="224">
        <v>0</v>
      </c>
      <c r="U101" s="193">
        <v>0</v>
      </c>
      <c r="V101" s="193">
        <v>0</v>
      </c>
      <c r="W101" s="193">
        <v>0</v>
      </c>
      <c r="X101" s="224">
        <v>0</v>
      </c>
      <c r="Y101" s="224">
        <v>50</v>
      </c>
      <c r="Z101" s="346">
        <v>0</v>
      </c>
      <c r="AA101" s="225">
        <v>70</v>
      </c>
      <c r="AB101" s="225">
        <v>0</v>
      </c>
      <c r="AC101" s="193">
        <v>0</v>
      </c>
      <c r="AD101" s="193">
        <v>0</v>
      </c>
      <c r="AE101" s="193">
        <v>0</v>
      </c>
      <c r="AF101" s="193">
        <v>0</v>
      </c>
      <c r="AG101" s="59"/>
      <c r="AH101" s="57"/>
      <c r="AI101" s="95"/>
      <c r="AJ101" s="95"/>
    </row>
    <row r="102" spans="1:36" ht="12.75" customHeight="1">
      <c r="A102" s="1" t="s">
        <v>194</v>
      </c>
      <c r="B102" s="28" t="s">
        <v>195</v>
      </c>
      <c r="C102" s="285"/>
      <c r="D102" s="285"/>
      <c r="E102" s="285"/>
      <c r="F102" s="5">
        <v>18</v>
      </c>
      <c r="G102" s="5">
        <v>16</v>
      </c>
      <c r="H102" s="5">
        <v>0</v>
      </c>
      <c r="I102" s="17">
        <v>16</v>
      </c>
      <c r="J102" s="5">
        <v>12</v>
      </c>
      <c r="K102" s="5">
        <v>4</v>
      </c>
      <c r="L102" s="5">
        <v>0</v>
      </c>
      <c r="M102" s="11">
        <v>0</v>
      </c>
      <c r="N102" s="271"/>
      <c r="O102" s="271"/>
      <c r="P102" s="257">
        <v>2</v>
      </c>
      <c r="Q102" s="257"/>
      <c r="R102" s="277"/>
      <c r="S102" s="277"/>
      <c r="T102" s="281"/>
      <c r="U102" s="251"/>
      <c r="V102" s="251"/>
      <c r="W102" s="251"/>
      <c r="X102" s="271"/>
      <c r="Y102" s="257">
        <v>16</v>
      </c>
      <c r="Z102" s="343"/>
      <c r="AA102" s="256"/>
      <c r="AB102" s="256"/>
      <c r="AC102" s="377"/>
      <c r="AD102" s="377"/>
      <c r="AE102" s="377"/>
      <c r="AF102" s="377"/>
      <c r="AG102" s="59"/>
      <c r="AH102" s="57"/>
      <c r="AI102" s="95"/>
      <c r="AJ102" s="95"/>
    </row>
    <row r="103" spans="1:34" s="109" customFormat="1" ht="12.75">
      <c r="A103" s="1" t="s">
        <v>196</v>
      </c>
      <c r="B103" s="28" t="s">
        <v>197</v>
      </c>
      <c r="C103" s="285"/>
      <c r="D103" s="285"/>
      <c r="E103" s="285"/>
      <c r="F103" s="5">
        <v>112</v>
      </c>
      <c r="G103" s="5">
        <v>104</v>
      </c>
      <c r="H103" s="5">
        <v>0</v>
      </c>
      <c r="I103" s="17">
        <v>104</v>
      </c>
      <c r="J103" s="5">
        <v>54</v>
      </c>
      <c r="K103" s="5">
        <v>50</v>
      </c>
      <c r="L103" s="5">
        <v>0</v>
      </c>
      <c r="M103" s="11">
        <v>0</v>
      </c>
      <c r="N103" s="276"/>
      <c r="O103" s="276"/>
      <c r="P103" s="257">
        <v>4</v>
      </c>
      <c r="Q103" s="257">
        <v>4</v>
      </c>
      <c r="R103" s="279"/>
      <c r="S103" s="279"/>
      <c r="T103" s="281"/>
      <c r="U103" s="251"/>
      <c r="V103" s="251"/>
      <c r="W103" s="251"/>
      <c r="X103" s="271"/>
      <c r="Y103" s="257">
        <v>34</v>
      </c>
      <c r="Z103" s="343"/>
      <c r="AA103" s="256">
        <v>70</v>
      </c>
      <c r="AB103" s="256"/>
      <c r="AC103" s="377"/>
      <c r="AD103" s="377"/>
      <c r="AE103" s="377"/>
      <c r="AF103" s="377"/>
      <c r="AG103" s="199"/>
      <c r="AH103" s="200"/>
    </row>
    <row r="104" spans="1:36" s="100" customFormat="1" ht="12.75">
      <c r="A104" s="209" t="s">
        <v>85</v>
      </c>
      <c r="B104" s="202" t="s">
        <v>288</v>
      </c>
      <c r="C104" s="246"/>
      <c r="D104" s="246" t="s">
        <v>263</v>
      </c>
      <c r="E104" s="246"/>
      <c r="F104" s="210">
        <v>72</v>
      </c>
      <c r="G104" s="210"/>
      <c r="H104" s="210"/>
      <c r="I104" s="210"/>
      <c r="J104" s="205"/>
      <c r="K104" s="210"/>
      <c r="L104" s="210"/>
      <c r="M104" s="210">
        <v>72</v>
      </c>
      <c r="N104" s="210"/>
      <c r="O104" s="210"/>
      <c r="P104" s="210"/>
      <c r="Q104" s="210"/>
      <c r="R104" s="210"/>
      <c r="S104" s="210"/>
      <c r="T104" s="210"/>
      <c r="U104" s="210"/>
      <c r="V104" s="210"/>
      <c r="W104" s="210"/>
      <c r="X104" s="210"/>
      <c r="Y104" s="210">
        <v>72</v>
      </c>
      <c r="Z104" s="210"/>
      <c r="AA104" s="210"/>
      <c r="AB104" s="210"/>
      <c r="AC104" s="210"/>
      <c r="AD104" s="210"/>
      <c r="AE104" s="210"/>
      <c r="AF104" s="210"/>
      <c r="AG104" s="117"/>
      <c r="AH104" s="118"/>
      <c r="AI104" s="109"/>
      <c r="AJ104" s="109"/>
    </row>
    <row r="105" spans="1:36" s="100" customFormat="1" ht="12.75">
      <c r="A105" s="209" t="s">
        <v>86</v>
      </c>
      <c r="B105" s="202" t="s">
        <v>289</v>
      </c>
      <c r="C105" s="204"/>
      <c r="D105" s="246" t="s">
        <v>263</v>
      </c>
      <c r="E105" s="204"/>
      <c r="F105" s="210">
        <v>144</v>
      </c>
      <c r="G105" s="210"/>
      <c r="H105" s="210"/>
      <c r="I105" s="210"/>
      <c r="J105" s="205"/>
      <c r="K105" s="210"/>
      <c r="L105" s="210"/>
      <c r="M105" s="210">
        <v>144</v>
      </c>
      <c r="N105" s="210"/>
      <c r="O105" s="210"/>
      <c r="P105" s="210"/>
      <c r="Q105" s="210"/>
      <c r="R105" s="210"/>
      <c r="S105" s="210"/>
      <c r="T105" s="210"/>
      <c r="U105" s="210"/>
      <c r="V105" s="210"/>
      <c r="W105" s="210"/>
      <c r="X105" s="210"/>
      <c r="Y105" s="210"/>
      <c r="Z105" s="210"/>
      <c r="AA105" s="210">
        <v>144</v>
      </c>
      <c r="AB105" s="210"/>
      <c r="AC105" s="210"/>
      <c r="AD105" s="210"/>
      <c r="AE105" s="210"/>
      <c r="AF105" s="210"/>
      <c r="AG105" s="119"/>
      <c r="AH105" s="119"/>
      <c r="AI105" s="109"/>
      <c r="AJ105" s="109"/>
    </row>
    <row r="106" spans="1:36" s="100" customFormat="1" ht="12.75">
      <c r="A106" s="40"/>
      <c r="B106" s="364" t="s">
        <v>297</v>
      </c>
      <c r="C106" s="365">
        <v>4</v>
      </c>
      <c r="D106" s="376"/>
      <c r="E106" s="376"/>
      <c r="F106" s="365">
        <v>8</v>
      </c>
      <c r="G106" s="365"/>
      <c r="H106" s="365"/>
      <c r="I106" s="365"/>
      <c r="J106" s="365"/>
      <c r="K106" s="365"/>
      <c r="L106" s="365"/>
      <c r="M106" s="366"/>
      <c r="N106" s="366"/>
      <c r="O106" s="366"/>
      <c r="P106" s="366"/>
      <c r="Q106" s="366">
        <v>2</v>
      </c>
      <c r="R106" s="366"/>
      <c r="S106" s="366"/>
      <c r="T106" s="283">
        <v>6</v>
      </c>
      <c r="U106" s="359"/>
      <c r="V106" s="359"/>
      <c r="W106" s="359"/>
      <c r="X106" s="360"/>
      <c r="Y106" s="360"/>
      <c r="Z106" s="367"/>
      <c r="AA106" s="368"/>
      <c r="AB106" s="368"/>
      <c r="AC106" s="359"/>
      <c r="AD106" s="359"/>
      <c r="AE106" s="359"/>
      <c r="AF106" s="359"/>
      <c r="AG106" s="119"/>
      <c r="AH106" s="119"/>
      <c r="AI106" s="109"/>
      <c r="AJ106" s="109"/>
    </row>
    <row r="107" spans="1:35" s="62" customFormat="1" ht="15">
      <c r="A107" s="331" t="s">
        <v>91</v>
      </c>
      <c r="B107" s="331" t="s">
        <v>24</v>
      </c>
      <c r="C107" s="16"/>
      <c r="D107" s="16"/>
      <c r="E107" s="16">
        <v>6</v>
      </c>
      <c r="F107" s="4">
        <v>144</v>
      </c>
      <c r="G107" s="4"/>
      <c r="H107" s="4"/>
      <c r="I107" s="18"/>
      <c r="J107" s="66"/>
      <c r="K107" s="66"/>
      <c r="L107" s="4"/>
      <c r="M107" s="4">
        <v>144</v>
      </c>
      <c r="N107" s="4"/>
      <c r="O107" s="4"/>
      <c r="P107" s="4"/>
      <c r="Q107" s="4"/>
      <c r="R107" s="4"/>
      <c r="S107" s="4"/>
      <c r="T107" s="280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18" t="e">
        <f>#REF!+AG24+AG30+AG34+AG73+#REF!+#REF!</f>
        <v>#REF!</v>
      </c>
      <c r="AH107" s="68" t="e">
        <f>#REF!+AH24+AH30+AH34+AH73+#REF!+#REF!+#REF!+#REF!</f>
        <v>#REF!</v>
      </c>
      <c r="AI107" s="114"/>
    </row>
    <row r="108" spans="1:34" s="156" customFormat="1" ht="10.5">
      <c r="A108" s="331"/>
      <c r="B108" s="331" t="s">
        <v>118</v>
      </c>
      <c r="C108" s="4"/>
      <c r="D108" s="4"/>
      <c r="E108" s="4"/>
      <c r="F108" s="4"/>
      <c r="G108" s="4"/>
      <c r="H108" s="4"/>
      <c r="I108" s="18"/>
      <c r="J108" s="66"/>
      <c r="K108" s="66"/>
      <c r="L108" s="4"/>
      <c r="M108" s="10"/>
      <c r="N108" s="10"/>
      <c r="O108" s="10"/>
      <c r="P108" s="10"/>
      <c r="Q108" s="10"/>
      <c r="R108" s="10"/>
      <c r="S108" s="10"/>
      <c r="T108" s="10">
        <v>180</v>
      </c>
      <c r="U108" s="4"/>
      <c r="V108" s="4"/>
      <c r="W108" s="4"/>
      <c r="X108" s="10"/>
      <c r="Y108" s="10"/>
      <c r="Z108" s="351"/>
      <c r="AA108" s="8"/>
      <c r="AB108" s="8"/>
      <c r="AC108" s="4"/>
      <c r="AD108" s="4"/>
      <c r="AE108" s="98"/>
      <c r="AF108" s="98"/>
      <c r="AG108" s="155"/>
      <c r="AH108" s="155"/>
    </row>
    <row r="109" spans="1:34" s="156" customFormat="1" ht="15">
      <c r="A109" s="116"/>
      <c r="B109" s="331" t="s">
        <v>119</v>
      </c>
      <c r="C109" s="188"/>
      <c r="D109" s="188"/>
      <c r="E109" s="188"/>
      <c r="F109" s="188"/>
      <c r="G109" s="188"/>
      <c r="H109" s="188">
        <v>228</v>
      </c>
      <c r="I109" s="188"/>
      <c r="J109" s="333"/>
      <c r="K109" s="333"/>
      <c r="L109" s="188"/>
      <c r="M109" s="334"/>
      <c r="N109" s="334"/>
      <c r="O109" s="334"/>
      <c r="P109" s="334"/>
      <c r="Q109" s="334"/>
      <c r="R109" s="334"/>
      <c r="S109" s="334"/>
      <c r="T109" s="335"/>
      <c r="U109" s="188"/>
      <c r="V109" s="188"/>
      <c r="W109" s="188"/>
      <c r="X109" s="334"/>
      <c r="Y109" s="334"/>
      <c r="Z109" s="352"/>
      <c r="AA109" s="332"/>
      <c r="AB109" s="332"/>
      <c r="AC109" s="188"/>
      <c r="AD109" s="188"/>
      <c r="AE109" s="280"/>
      <c r="AF109" s="280"/>
      <c r="AG109" s="312"/>
      <c r="AH109" s="154"/>
    </row>
    <row r="110" spans="1:34" s="43" customFormat="1" ht="10.5">
      <c r="A110" s="99" t="s">
        <v>25</v>
      </c>
      <c r="B110" s="99" t="s">
        <v>26</v>
      </c>
      <c r="C110" s="6"/>
      <c r="D110" s="6"/>
      <c r="E110" s="6"/>
      <c r="F110" s="4">
        <v>216</v>
      </c>
      <c r="G110" s="4"/>
      <c r="H110" s="4"/>
      <c r="I110" s="17"/>
      <c r="J110" s="66"/>
      <c r="K110" s="66"/>
      <c r="L110" s="4"/>
      <c r="M110" s="10"/>
      <c r="N110" s="10"/>
      <c r="O110" s="10"/>
      <c r="P110" s="10"/>
      <c r="Q110" s="10"/>
      <c r="R110" s="10"/>
      <c r="S110" s="10"/>
      <c r="T110" s="166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88"/>
      <c r="AH110" s="89"/>
    </row>
    <row r="111" spans="1:34" s="43" customFormat="1" ht="10.5">
      <c r="A111" s="127"/>
      <c r="B111" s="127" t="s">
        <v>120</v>
      </c>
      <c r="C111" s="120"/>
      <c r="D111" s="120"/>
      <c r="E111" s="120"/>
      <c r="F111" s="125">
        <v>180</v>
      </c>
      <c r="G111" s="121"/>
      <c r="H111" s="121"/>
      <c r="I111" s="122"/>
      <c r="J111" s="123"/>
      <c r="K111" s="123"/>
      <c r="L111" s="121"/>
      <c r="M111" s="124"/>
      <c r="N111" s="124"/>
      <c r="O111" s="124"/>
      <c r="P111" s="124"/>
      <c r="Q111" s="124"/>
      <c r="R111" s="124"/>
      <c r="S111" s="124"/>
      <c r="T111" s="167"/>
      <c r="U111" s="121"/>
      <c r="V111" s="121"/>
      <c r="W111" s="121"/>
      <c r="X111" s="121"/>
      <c r="Y111" s="121"/>
      <c r="Z111" s="121"/>
      <c r="AA111" s="121"/>
      <c r="AB111" s="121"/>
      <c r="AC111" s="4"/>
      <c r="AD111" s="4"/>
      <c r="AE111" s="314"/>
      <c r="AF111" s="314"/>
      <c r="AG111" s="88"/>
      <c r="AH111" s="89"/>
    </row>
    <row r="112" spans="1:34" s="43" customFormat="1" ht="11.25" customHeight="1">
      <c r="A112" s="115"/>
      <c r="B112" s="127" t="s">
        <v>122</v>
      </c>
      <c r="C112" s="42"/>
      <c r="D112" s="42"/>
      <c r="E112" s="42"/>
      <c r="F112" s="309">
        <v>36</v>
      </c>
      <c r="G112" s="41"/>
      <c r="H112" s="41"/>
      <c r="I112" s="126"/>
      <c r="J112" s="41"/>
      <c r="K112" s="41"/>
      <c r="L112" s="42"/>
      <c r="M112" s="42"/>
      <c r="N112" s="42"/>
      <c r="O112" s="42"/>
      <c r="P112" s="42"/>
      <c r="Q112" s="42"/>
      <c r="R112" s="42"/>
      <c r="S112" s="42"/>
      <c r="T112" s="168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88"/>
      <c r="AH112" s="89"/>
    </row>
    <row r="113" spans="1:34" s="43" customFormat="1" ht="16.5" customHeight="1">
      <c r="A113" s="313"/>
      <c r="B113" s="311" t="s">
        <v>247</v>
      </c>
      <c r="C113" s="16"/>
      <c r="D113" s="16"/>
      <c r="E113" s="16"/>
      <c r="F113" s="18">
        <v>4464</v>
      </c>
      <c r="G113" s="188">
        <v>3060</v>
      </c>
      <c r="H113" s="188">
        <v>228</v>
      </c>
      <c r="I113" s="188">
        <v>2832</v>
      </c>
      <c r="J113" s="188">
        <v>1418</v>
      </c>
      <c r="K113" s="188">
        <v>1294</v>
      </c>
      <c r="L113" s="188">
        <v>120</v>
      </c>
      <c r="M113" s="18">
        <v>1008</v>
      </c>
      <c r="N113" s="18">
        <v>4</v>
      </c>
      <c r="O113" s="18">
        <v>20</v>
      </c>
      <c r="P113" s="18">
        <v>26</v>
      </c>
      <c r="Q113" s="18">
        <v>26</v>
      </c>
      <c r="R113" s="18">
        <v>20</v>
      </c>
      <c r="S113" s="18">
        <v>24</v>
      </c>
      <c r="T113" s="18">
        <v>60</v>
      </c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88"/>
      <c r="AH113" s="89"/>
    </row>
    <row r="114" spans="1:34" s="43" customFormat="1" ht="10.5" customHeight="1">
      <c r="A114" s="128"/>
      <c r="B114" s="85"/>
      <c r="C114" s="85"/>
      <c r="D114" s="85"/>
      <c r="E114" s="85"/>
      <c r="F114" s="85"/>
      <c r="G114" s="85"/>
      <c r="H114" s="86"/>
      <c r="I114" s="429" t="s">
        <v>36</v>
      </c>
      <c r="J114" s="428" t="s">
        <v>64</v>
      </c>
      <c r="K114" s="428"/>
      <c r="L114" s="428"/>
      <c r="M114" s="159"/>
      <c r="N114" s="159"/>
      <c r="O114" s="159"/>
      <c r="P114" s="159"/>
      <c r="Q114" s="159"/>
      <c r="R114" s="159"/>
      <c r="S114" s="159"/>
      <c r="T114" s="308"/>
      <c r="U114" s="306">
        <v>11</v>
      </c>
      <c r="V114" s="306"/>
      <c r="W114" s="306">
        <v>11</v>
      </c>
      <c r="X114" s="306"/>
      <c r="Y114" s="306">
        <v>8</v>
      </c>
      <c r="Z114" s="306"/>
      <c r="AA114" s="306">
        <v>7</v>
      </c>
      <c r="AB114" s="306"/>
      <c r="AC114" s="306">
        <v>8</v>
      </c>
      <c r="AD114" s="306"/>
      <c r="AE114" s="306">
        <v>7</v>
      </c>
      <c r="AF114" s="306"/>
      <c r="AG114" s="88"/>
      <c r="AH114" s="89"/>
    </row>
    <row r="115" spans="1:34" s="43" customFormat="1" ht="10.5" customHeight="1">
      <c r="A115" s="129"/>
      <c r="B115" s="90"/>
      <c r="C115" s="90"/>
      <c r="D115" s="90"/>
      <c r="E115" s="90"/>
      <c r="F115" s="90"/>
      <c r="G115" s="90"/>
      <c r="H115" s="91"/>
      <c r="I115" s="430"/>
      <c r="J115" s="428" t="s">
        <v>65</v>
      </c>
      <c r="K115" s="428"/>
      <c r="L115" s="428"/>
      <c r="M115" s="159"/>
      <c r="N115" s="159"/>
      <c r="O115" s="159"/>
      <c r="P115" s="159"/>
      <c r="Q115" s="159"/>
      <c r="R115" s="159"/>
      <c r="S115" s="159"/>
      <c r="T115" s="308"/>
      <c r="U115" s="307">
        <v>0</v>
      </c>
      <c r="V115" s="307"/>
      <c r="W115" s="307">
        <v>1</v>
      </c>
      <c r="X115" s="307"/>
      <c r="Y115" s="307">
        <v>3</v>
      </c>
      <c r="Z115" s="307"/>
      <c r="AA115" s="307">
        <v>3</v>
      </c>
      <c r="AB115" s="307"/>
      <c r="AC115" s="307">
        <v>1</v>
      </c>
      <c r="AD115" s="307"/>
      <c r="AE115" s="307">
        <v>0</v>
      </c>
      <c r="AF115" s="307"/>
      <c r="AG115" s="88"/>
      <c r="AH115" s="89"/>
    </row>
    <row r="116" spans="1:34" s="43" customFormat="1" ht="10.5" customHeight="1">
      <c r="A116" s="129" t="s">
        <v>238</v>
      </c>
      <c r="B116" s="90"/>
      <c r="C116" s="90"/>
      <c r="D116" s="90"/>
      <c r="E116" s="90"/>
      <c r="F116" s="90"/>
      <c r="G116" s="90"/>
      <c r="H116" s="91"/>
      <c r="I116" s="430"/>
      <c r="J116" s="428" t="s">
        <v>66</v>
      </c>
      <c r="K116" s="428"/>
      <c r="L116" s="428"/>
      <c r="M116" s="159"/>
      <c r="N116" s="159"/>
      <c r="O116" s="159"/>
      <c r="P116" s="159"/>
      <c r="Q116" s="159"/>
      <c r="R116" s="159"/>
      <c r="S116" s="159"/>
      <c r="T116" s="308"/>
      <c r="U116" s="307">
        <v>0</v>
      </c>
      <c r="V116" s="307"/>
      <c r="W116" s="307">
        <v>0</v>
      </c>
      <c r="X116" s="307"/>
      <c r="Y116" s="307">
        <v>0</v>
      </c>
      <c r="Z116" s="307"/>
      <c r="AA116" s="307">
        <v>3</v>
      </c>
      <c r="AB116" s="307"/>
      <c r="AC116" s="307">
        <v>1</v>
      </c>
      <c r="AD116" s="307"/>
      <c r="AE116" s="307">
        <v>2</v>
      </c>
      <c r="AF116" s="307"/>
      <c r="AG116" s="88"/>
      <c r="AH116" s="89"/>
    </row>
    <row r="117" spans="1:34" s="43" customFormat="1" ht="10.5" customHeight="1">
      <c r="A117" s="130" t="s">
        <v>239</v>
      </c>
      <c r="B117" s="93"/>
      <c r="C117" s="93"/>
      <c r="D117" s="93"/>
      <c r="E117" s="93"/>
      <c r="F117" s="93"/>
      <c r="G117" s="93"/>
      <c r="H117" s="94"/>
      <c r="I117" s="430"/>
      <c r="J117" s="428" t="s">
        <v>270</v>
      </c>
      <c r="K117" s="428"/>
      <c r="L117" s="428"/>
      <c r="M117" s="159"/>
      <c r="N117" s="159"/>
      <c r="O117" s="159"/>
      <c r="P117" s="159"/>
      <c r="Q117" s="159"/>
      <c r="R117" s="159"/>
      <c r="S117" s="159"/>
      <c r="T117" s="308"/>
      <c r="U117" s="307">
        <v>0</v>
      </c>
      <c r="V117" s="307"/>
      <c r="W117" s="307">
        <v>0</v>
      </c>
      <c r="X117" s="307"/>
      <c r="Y117" s="307">
        <v>0</v>
      </c>
      <c r="Z117" s="307"/>
      <c r="AA117" s="307">
        <v>0</v>
      </c>
      <c r="AB117" s="307"/>
      <c r="AC117" s="307">
        <v>0</v>
      </c>
      <c r="AD117" s="307"/>
      <c r="AE117" s="307">
        <v>1</v>
      </c>
      <c r="AF117" s="307"/>
      <c r="AG117" s="88"/>
      <c r="AH117" s="89"/>
    </row>
    <row r="118" spans="1:34" s="43" customFormat="1" ht="9">
      <c r="A118" s="131" t="s">
        <v>240</v>
      </c>
      <c r="B118" s="93"/>
      <c r="C118" s="93"/>
      <c r="D118" s="93"/>
      <c r="E118" s="93"/>
      <c r="F118" s="93"/>
      <c r="G118" s="93"/>
      <c r="H118" s="94"/>
      <c r="I118" s="431"/>
      <c r="J118" s="440" t="s">
        <v>271</v>
      </c>
      <c r="K118" s="441"/>
      <c r="L118" s="442"/>
      <c r="M118" s="159"/>
      <c r="N118" s="132"/>
      <c r="O118" s="132"/>
      <c r="P118" s="132"/>
      <c r="Q118" s="132"/>
      <c r="R118" s="132"/>
      <c r="S118" s="132"/>
      <c r="T118" s="308"/>
      <c r="U118" s="307"/>
      <c r="V118" s="307"/>
      <c r="W118" s="307"/>
      <c r="X118" s="307"/>
      <c r="Y118" s="307"/>
      <c r="Z118" s="307"/>
      <c r="AA118" s="307"/>
      <c r="AB118" s="307"/>
      <c r="AC118" s="307"/>
      <c r="AD118" s="307"/>
      <c r="AE118" s="307"/>
      <c r="AF118" s="307"/>
      <c r="AG118" s="88"/>
      <c r="AH118" s="89"/>
    </row>
    <row r="119" spans="1:34" s="43" customFormat="1" ht="12.75" customHeight="1">
      <c r="A119" s="131" t="s">
        <v>306</v>
      </c>
      <c r="B119" s="93"/>
      <c r="C119" s="93"/>
      <c r="D119" s="93"/>
      <c r="E119" s="93"/>
      <c r="F119" s="93"/>
      <c r="G119" s="93"/>
      <c r="H119" s="94"/>
      <c r="I119" s="87"/>
      <c r="J119" s="270" t="s">
        <v>272</v>
      </c>
      <c r="K119" s="300"/>
      <c r="L119" s="301"/>
      <c r="M119" s="159"/>
      <c r="N119" s="159"/>
      <c r="O119" s="159"/>
      <c r="P119" s="159"/>
      <c r="Q119" s="159"/>
      <c r="R119" s="159"/>
      <c r="S119" s="159"/>
      <c r="T119" s="169"/>
      <c r="U119" s="307"/>
      <c r="V119" s="307"/>
      <c r="W119" s="307"/>
      <c r="X119" s="307"/>
      <c r="Y119" s="307"/>
      <c r="Z119" s="307"/>
      <c r="AA119" s="307"/>
      <c r="AB119" s="307"/>
      <c r="AC119" s="307"/>
      <c r="AD119" s="307"/>
      <c r="AE119" s="307"/>
      <c r="AF119" s="92"/>
      <c r="AG119" s="88"/>
      <c r="AH119" s="89"/>
    </row>
    <row r="120" spans="1:34" s="43" customFormat="1" ht="9">
      <c r="A120" s="494" t="s">
        <v>307</v>
      </c>
      <c r="B120" s="495"/>
      <c r="C120" s="495"/>
      <c r="D120" s="495"/>
      <c r="E120" s="495"/>
      <c r="F120" s="495"/>
      <c r="G120" s="495"/>
      <c r="H120" s="496"/>
      <c r="I120" s="87"/>
      <c r="J120" s="440" t="s">
        <v>119</v>
      </c>
      <c r="K120" s="441"/>
      <c r="L120" s="442"/>
      <c r="M120" s="159"/>
      <c r="N120" s="159"/>
      <c r="O120" s="159"/>
      <c r="P120" s="159"/>
      <c r="Q120" s="159"/>
      <c r="R120" s="159"/>
      <c r="S120" s="159"/>
      <c r="T120" s="169"/>
      <c r="U120" s="307"/>
      <c r="V120" s="307"/>
      <c r="W120" s="307"/>
      <c r="X120" s="307"/>
      <c r="Y120" s="307"/>
      <c r="Z120" s="307"/>
      <c r="AA120" s="307"/>
      <c r="AB120" s="307"/>
      <c r="AC120" s="307"/>
      <c r="AD120" s="307"/>
      <c r="AE120" s="307"/>
      <c r="AF120" s="92"/>
      <c r="AG120" s="88"/>
      <c r="AH120" s="89"/>
    </row>
    <row r="121" spans="1:34" s="43" customFormat="1" ht="10.5" customHeight="1">
      <c r="A121" s="437" t="s">
        <v>308</v>
      </c>
      <c r="B121" s="438"/>
      <c r="C121" s="438"/>
      <c r="D121" s="438"/>
      <c r="E121" s="438"/>
      <c r="F121" s="438"/>
      <c r="G121" s="438"/>
      <c r="H121" s="439"/>
      <c r="I121" s="87"/>
      <c r="J121" s="440" t="s">
        <v>273</v>
      </c>
      <c r="K121" s="441"/>
      <c r="L121" s="442"/>
      <c r="M121" s="159"/>
      <c r="N121" s="159"/>
      <c r="O121" s="159"/>
      <c r="P121" s="159"/>
      <c r="Q121" s="159"/>
      <c r="R121" s="159"/>
      <c r="S121" s="159"/>
      <c r="T121" s="169"/>
      <c r="U121" s="92"/>
      <c r="V121" s="92"/>
      <c r="W121" s="92"/>
      <c r="X121" s="92"/>
      <c r="Y121" s="92"/>
      <c r="Z121" s="92"/>
      <c r="AA121" s="92"/>
      <c r="AB121" s="92"/>
      <c r="AC121" s="92"/>
      <c r="AD121" s="92"/>
      <c r="AE121" s="92"/>
      <c r="AF121" s="92"/>
      <c r="AG121" s="88"/>
      <c r="AH121" s="89"/>
    </row>
    <row r="122" spans="1:32" ht="12.75">
      <c r="A122" s="131"/>
      <c r="B122" s="93"/>
      <c r="C122" s="93"/>
      <c r="D122" s="93"/>
      <c r="E122" s="93"/>
      <c r="F122" s="93"/>
      <c r="G122" s="93"/>
      <c r="H122" s="94"/>
      <c r="I122" s="464"/>
      <c r="J122" s="486" t="s">
        <v>274</v>
      </c>
      <c r="K122" s="487"/>
      <c r="L122" s="488"/>
      <c r="M122" s="159"/>
      <c r="N122" s="159"/>
      <c r="O122" s="159"/>
      <c r="P122" s="159"/>
      <c r="Q122" s="159"/>
      <c r="R122" s="159"/>
      <c r="S122" s="159"/>
      <c r="T122" s="169"/>
      <c r="U122" s="92"/>
      <c r="V122" s="92"/>
      <c r="W122" s="92"/>
      <c r="X122" s="92"/>
      <c r="Y122" s="92"/>
      <c r="Z122" s="92"/>
      <c r="AA122" s="92"/>
      <c r="AB122" s="92"/>
      <c r="AC122" s="92"/>
      <c r="AD122" s="92"/>
      <c r="AE122" s="92"/>
      <c r="AF122" s="92"/>
    </row>
    <row r="123" spans="1:34" s="47" customFormat="1" ht="9">
      <c r="A123" s="131"/>
      <c r="B123" s="93"/>
      <c r="C123" s="93"/>
      <c r="D123" s="93"/>
      <c r="E123" s="93"/>
      <c r="F123" s="93"/>
      <c r="G123" s="93"/>
      <c r="H123" s="94"/>
      <c r="I123" s="464"/>
      <c r="J123" s="428" t="s">
        <v>275</v>
      </c>
      <c r="K123" s="428"/>
      <c r="L123" s="428"/>
      <c r="M123" s="159"/>
      <c r="N123" s="159"/>
      <c r="O123" s="160"/>
      <c r="P123" s="159"/>
      <c r="Q123" s="159"/>
      <c r="R123" s="159"/>
      <c r="S123" s="160"/>
      <c r="T123" s="169"/>
      <c r="U123" s="307">
        <v>2</v>
      </c>
      <c r="V123" s="307"/>
      <c r="W123" s="307">
        <v>2</v>
      </c>
      <c r="X123" s="307"/>
      <c r="Y123" s="307">
        <v>0</v>
      </c>
      <c r="Z123" s="307"/>
      <c r="AA123" s="307">
        <v>2</v>
      </c>
      <c r="AB123" s="307"/>
      <c r="AC123" s="307">
        <v>2</v>
      </c>
      <c r="AD123" s="307"/>
      <c r="AE123" s="307">
        <v>2</v>
      </c>
      <c r="AF123" s="402"/>
      <c r="AG123" s="158"/>
      <c r="AH123" s="158"/>
    </row>
    <row r="124" spans="1:32" ht="12.75">
      <c r="A124" s="461"/>
      <c r="B124" s="462"/>
      <c r="C124" s="462"/>
      <c r="D124" s="462"/>
      <c r="E124" s="462"/>
      <c r="F124" s="462"/>
      <c r="G124" s="462"/>
      <c r="H124" s="463"/>
      <c r="I124" s="465"/>
      <c r="J124" s="440" t="s">
        <v>121</v>
      </c>
      <c r="K124" s="441"/>
      <c r="L124" s="442"/>
      <c r="M124" s="159"/>
      <c r="N124" s="161"/>
      <c r="O124" s="161"/>
      <c r="P124" s="161"/>
      <c r="Q124" s="161"/>
      <c r="R124" s="161"/>
      <c r="S124" s="161"/>
      <c r="T124" s="169"/>
      <c r="U124" s="307">
        <v>4</v>
      </c>
      <c r="V124" s="307"/>
      <c r="W124" s="307">
        <v>5</v>
      </c>
      <c r="X124" s="307"/>
      <c r="Y124" s="307">
        <v>3</v>
      </c>
      <c r="Z124" s="307"/>
      <c r="AA124" s="307">
        <v>7</v>
      </c>
      <c r="AB124" s="307"/>
      <c r="AC124" s="307">
        <v>4</v>
      </c>
      <c r="AD124" s="307"/>
      <c r="AE124" s="307">
        <v>6</v>
      </c>
      <c r="AF124" s="402"/>
    </row>
    <row r="125" spans="1:32" ht="12.75">
      <c r="A125" s="19"/>
      <c r="B125" s="19"/>
      <c r="C125" s="19"/>
      <c r="D125" s="19"/>
      <c r="E125" s="19"/>
      <c r="F125" s="19"/>
      <c r="G125" s="19"/>
      <c r="H125" s="19"/>
      <c r="I125" s="67"/>
      <c r="J125" s="19"/>
      <c r="K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</row>
    <row r="126" spans="1:32" ht="12.75">
      <c r="A126" s="47"/>
      <c r="B126" s="47"/>
      <c r="C126" s="47"/>
      <c r="D126" s="47"/>
      <c r="E126" s="47"/>
      <c r="F126" s="47"/>
      <c r="G126" s="47"/>
      <c r="H126" s="47"/>
      <c r="I126" s="48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164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</row>
    <row r="127" spans="1:32" ht="12.75">
      <c r="A127" s="302"/>
      <c r="B127" s="302"/>
      <c r="C127" s="19"/>
      <c r="D127" s="19"/>
      <c r="E127" s="19"/>
      <c r="F127" s="19"/>
      <c r="G127" s="19"/>
      <c r="H127" s="19"/>
      <c r="I127" s="67"/>
      <c r="J127" s="19"/>
      <c r="K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</row>
    <row r="128" spans="1:32" ht="12.75">
      <c r="A128" s="303"/>
      <c r="B128" s="304"/>
      <c r="C128" s="19"/>
      <c r="D128" s="19"/>
      <c r="E128" s="19"/>
      <c r="F128" s="19"/>
      <c r="G128" s="19"/>
      <c r="H128" s="19"/>
      <c r="I128" s="67"/>
      <c r="J128" s="19"/>
      <c r="K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</row>
    <row r="129" spans="1:32" ht="12.75">
      <c r="A129" s="303"/>
      <c r="B129" s="303"/>
      <c r="C129" s="19"/>
      <c r="D129" s="19"/>
      <c r="E129" s="19"/>
      <c r="F129" s="19"/>
      <c r="G129" s="19"/>
      <c r="H129" s="19"/>
      <c r="I129" s="67"/>
      <c r="J129" s="19"/>
      <c r="K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</row>
    <row r="130" spans="1:32" ht="12.75">
      <c r="A130" s="303"/>
      <c r="B130" s="303"/>
      <c r="C130" s="19"/>
      <c r="D130" s="19"/>
      <c r="E130" s="19"/>
      <c r="F130" s="19"/>
      <c r="G130" s="19"/>
      <c r="H130" s="19"/>
      <c r="I130" s="67"/>
      <c r="J130" s="19"/>
      <c r="K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</row>
    <row r="131" spans="1:32" ht="12.75">
      <c r="A131" s="303"/>
      <c r="B131" s="303"/>
      <c r="C131" s="19"/>
      <c r="D131" s="19"/>
      <c r="E131" s="19"/>
      <c r="F131" s="19"/>
      <c r="G131" s="19"/>
      <c r="H131" s="19"/>
      <c r="I131" s="67"/>
      <c r="J131" s="19"/>
      <c r="K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</row>
    <row r="132" spans="1:32" ht="12.75">
      <c r="A132" s="303"/>
      <c r="B132" s="303"/>
      <c r="C132" s="19"/>
      <c r="D132" s="19"/>
      <c r="E132" s="19"/>
      <c r="F132" s="19"/>
      <c r="G132" s="19"/>
      <c r="H132" s="19"/>
      <c r="I132" s="67"/>
      <c r="J132" s="19"/>
      <c r="K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</row>
    <row r="133" spans="1:32" ht="12.75">
      <c r="A133" s="303"/>
      <c r="B133" s="303"/>
      <c r="C133" s="19"/>
      <c r="D133" s="19"/>
      <c r="E133" s="19"/>
      <c r="F133" s="19"/>
      <c r="G133" s="19"/>
      <c r="H133" s="19"/>
      <c r="I133" s="67"/>
      <c r="J133" s="19"/>
      <c r="K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</row>
    <row r="134" spans="1:32" ht="12.75">
      <c r="A134" s="302"/>
      <c r="B134" s="302"/>
      <c r="C134" s="19"/>
      <c r="D134" s="19"/>
      <c r="E134" s="19"/>
      <c r="F134" s="19"/>
      <c r="G134" s="19"/>
      <c r="H134" s="19"/>
      <c r="I134" s="67"/>
      <c r="J134" s="19"/>
      <c r="K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</row>
    <row r="135" spans="1:32" ht="12.75">
      <c r="A135" s="303"/>
      <c r="B135" s="303"/>
      <c r="C135" s="19"/>
      <c r="D135" s="19"/>
      <c r="E135" s="19"/>
      <c r="F135" s="19"/>
      <c r="G135" s="19"/>
      <c r="H135" s="19"/>
      <c r="I135" s="67"/>
      <c r="J135" s="19"/>
      <c r="K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</row>
    <row r="136" spans="1:32" ht="12.75">
      <c r="A136" s="303"/>
      <c r="B136" s="303"/>
      <c r="C136" s="19"/>
      <c r="D136" s="19"/>
      <c r="E136" s="19"/>
      <c r="F136" s="19"/>
      <c r="G136" s="19"/>
      <c r="H136" s="19"/>
      <c r="I136" s="67"/>
      <c r="J136" s="19"/>
      <c r="K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</row>
    <row r="137" spans="1:32" ht="12.75">
      <c r="A137" s="303"/>
      <c r="B137" s="303"/>
      <c r="C137" s="19"/>
      <c r="D137" s="19"/>
      <c r="E137" s="19"/>
      <c r="F137" s="19"/>
      <c r="G137" s="19"/>
      <c r="H137" s="19"/>
      <c r="I137" s="67"/>
      <c r="J137" s="19"/>
      <c r="K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</row>
    <row r="138" spans="1:32" ht="12.75">
      <c r="A138" s="303"/>
      <c r="B138" s="303"/>
      <c r="C138" s="19"/>
      <c r="D138" s="19"/>
      <c r="E138" s="19"/>
      <c r="F138" s="19"/>
      <c r="G138" s="19"/>
      <c r="H138" s="19"/>
      <c r="I138" s="67"/>
      <c r="J138" s="19"/>
      <c r="K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</row>
    <row r="139" spans="1:32" ht="12.75">
      <c r="A139" s="303"/>
      <c r="B139" s="303"/>
      <c r="C139" s="19"/>
      <c r="D139" s="19"/>
      <c r="E139" s="19"/>
      <c r="F139" s="19"/>
      <c r="G139" s="19"/>
      <c r="H139" s="19"/>
      <c r="I139" s="67"/>
      <c r="J139" s="19"/>
      <c r="K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</row>
    <row r="140" spans="1:32" ht="12.75">
      <c r="A140" s="302"/>
      <c r="B140" s="302"/>
      <c r="C140" s="19"/>
      <c r="D140" s="19"/>
      <c r="E140" s="19"/>
      <c r="F140" s="19"/>
      <c r="G140" s="19"/>
      <c r="H140" s="19"/>
      <c r="I140" s="67"/>
      <c r="J140" s="19"/>
      <c r="K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</row>
    <row r="141" spans="1:32" ht="12.75">
      <c r="A141" s="303"/>
      <c r="B141" s="303"/>
      <c r="C141" s="19"/>
      <c r="D141" s="19"/>
      <c r="E141" s="19"/>
      <c r="F141" s="19"/>
      <c r="G141" s="19"/>
      <c r="H141" s="19"/>
      <c r="I141" s="67"/>
      <c r="J141" s="19"/>
      <c r="K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</row>
    <row r="142" spans="1:32" ht="12.75">
      <c r="A142" s="303"/>
      <c r="B142" s="303"/>
      <c r="C142" s="19"/>
      <c r="D142" s="19"/>
      <c r="E142" s="19"/>
      <c r="F142" s="19"/>
      <c r="G142" s="19"/>
      <c r="H142" s="19"/>
      <c r="I142" s="67"/>
      <c r="J142" s="19"/>
      <c r="K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</row>
    <row r="143" spans="1:32" ht="12.75">
      <c r="A143" s="303"/>
      <c r="B143" s="303"/>
      <c r="C143" s="19"/>
      <c r="D143" s="19"/>
      <c r="E143" s="19"/>
      <c r="F143" s="19"/>
      <c r="G143" s="19"/>
      <c r="H143" s="19"/>
      <c r="I143" s="67"/>
      <c r="J143" s="19"/>
      <c r="K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</row>
    <row r="144" spans="1:32" ht="12.75">
      <c r="A144" s="303"/>
      <c r="B144" s="303"/>
      <c r="C144" s="19"/>
      <c r="D144" s="19"/>
      <c r="E144" s="19"/>
      <c r="F144" s="19"/>
      <c r="G144" s="19"/>
      <c r="H144" s="19"/>
      <c r="I144" s="67"/>
      <c r="J144" s="19"/>
      <c r="K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</row>
    <row r="145" spans="1:32" ht="12.75">
      <c r="A145" s="302"/>
      <c r="B145" s="302"/>
      <c r="C145" s="19"/>
      <c r="D145" s="19"/>
      <c r="E145" s="19"/>
      <c r="F145" s="19"/>
      <c r="G145" s="19"/>
      <c r="H145" s="19"/>
      <c r="I145" s="67"/>
      <c r="J145" s="19"/>
      <c r="K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</row>
    <row r="146" spans="1:32" ht="12.75">
      <c r="A146" s="303"/>
      <c r="B146" s="304"/>
      <c r="C146" s="19"/>
      <c r="D146" s="19"/>
      <c r="E146" s="19"/>
      <c r="F146" s="19"/>
      <c r="G146" s="19"/>
      <c r="H146" s="19"/>
      <c r="I146" s="67"/>
      <c r="J146" s="19"/>
      <c r="K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</row>
    <row r="147" spans="1:32" ht="12.75">
      <c r="A147" s="303"/>
      <c r="B147" s="304"/>
      <c r="C147" s="19"/>
      <c r="D147" s="19"/>
      <c r="E147" s="19"/>
      <c r="F147" s="19"/>
      <c r="G147" s="19"/>
      <c r="H147" s="19"/>
      <c r="I147" s="67"/>
      <c r="J147" s="19"/>
      <c r="K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</row>
    <row r="148" spans="1:32" ht="12.75">
      <c r="A148" s="303"/>
      <c r="B148" s="303"/>
      <c r="C148" s="19"/>
      <c r="D148" s="19"/>
      <c r="E148" s="19"/>
      <c r="F148" s="19"/>
      <c r="G148" s="19"/>
      <c r="H148" s="19"/>
      <c r="I148" s="67"/>
      <c r="J148" s="19"/>
      <c r="K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</row>
    <row r="149" spans="1:32" ht="12.75">
      <c r="A149" s="303"/>
      <c r="B149" s="303"/>
      <c r="C149" s="19"/>
      <c r="D149" s="19"/>
      <c r="E149" s="19"/>
      <c r="F149" s="19"/>
      <c r="G149" s="19"/>
      <c r="H149" s="19"/>
      <c r="I149" s="67"/>
      <c r="J149" s="19"/>
      <c r="K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</row>
    <row r="150" spans="1:32" ht="12.75">
      <c r="A150" s="302"/>
      <c r="B150" s="302"/>
      <c r="C150" s="19"/>
      <c r="D150" s="19"/>
      <c r="E150" s="19"/>
      <c r="F150" s="19"/>
      <c r="G150" s="19"/>
      <c r="H150" s="19"/>
      <c r="I150" s="67"/>
      <c r="J150" s="19"/>
      <c r="K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</row>
    <row r="151" spans="1:32" ht="12.75">
      <c r="A151" s="303"/>
      <c r="B151" s="303"/>
      <c r="C151" s="19"/>
      <c r="D151" s="19"/>
      <c r="E151" s="19"/>
      <c r="F151" s="19"/>
      <c r="G151" s="19"/>
      <c r="H151" s="19"/>
      <c r="I151" s="67"/>
      <c r="J151" s="19"/>
      <c r="K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</row>
    <row r="152" spans="1:32" ht="12.75">
      <c r="A152" s="303"/>
      <c r="B152" s="303"/>
      <c r="C152" s="19"/>
      <c r="D152" s="19"/>
      <c r="E152" s="19"/>
      <c r="F152" s="19"/>
      <c r="G152" s="19"/>
      <c r="H152" s="19"/>
      <c r="I152" s="67"/>
      <c r="J152" s="19"/>
      <c r="K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</row>
    <row r="153" spans="1:32" ht="12.75">
      <c r="A153" s="303"/>
      <c r="B153" s="303"/>
      <c r="C153" s="19"/>
      <c r="D153" s="19"/>
      <c r="E153" s="19"/>
      <c r="F153" s="19"/>
      <c r="G153" s="19"/>
      <c r="H153" s="19"/>
      <c r="I153" s="67"/>
      <c r="J153" s="19"/>
      <c r="K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</row>
    <row r="154" spans="1:32" ht="12.75">
      <c r="A154" s="303"/>
      <c r="B154" s="303"/>
      <c r="C154" s="19"/>
      <c r="D154" s="19"/>
      <c r="E154" s="19"/>
      <c r="F154" s="19"/>
      <c r="G154" s="19"/>
      <c r="H154" s="19"/>
      <c r="I154" s="67"/>
      <c r="J154" s="19"/>
      <c r="K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</row>
    <row r="155" spans="1:32" ht="12.75">
      <c r="A155" s="303"/>
      <c r="B155" s="303"/>
      <c r="C155" s="19"/>
      <c r="D155" s="19"/>
      <c r="E155" s="19"/>
      <c r="F155" s="19"/>
      <c r="G155" s="19"/>
      <c r="H155" s="19"/>
      <c r="I155" s="67"/>
      <c r="J155" s="19"/>
      <c r="K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</row>
    <row r="156" spans="1:32" ht="12.75">
      <c r="A156" s="302"/>
      <c r="B156" s="302"/>
      <c r="C156" s="19"/>
      <c r="D156" s="19"/>
      <c r="E156" s="19"/>
      <c r="F156" s="19"/>
      <c r="G156" s="19"/>
      <c r="H156" s="19"/>
      <c r="I156" s="67"/>
      <c r="J156" s="19"/>
      <c r="K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</row>
    <row r="157" spans="1:32" ht="12.75">
      <c r="A157" s="303"/>
      <c r="B157" s="303"/>
      <c r="C157" s="19"/>
      <c r="D157" s="19"/>
      <c r="E157" s="19"/>
      <c r="F157" s="19"/>
      <c r="G157" s="19"/>
      <c r="H157" s="19"/>
      <c r="I157" s="67"/>
      <c r="J157" s="19"/>
      <c r="K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</row>
    <row r="158" spans="1:32" ht="12.75">
      <c r="A158" s="303"/>
      <c r="B158" s="303"/>
      <c r="C158" s="19"/>
      <c r="D158" s="19"/>
      <c r="E158" s="19"/>
      <c r="F158" s="19"/>
      <c r="G158" s="19"/>
      <c r="H158" s="19"/>
      <c r="I158" s="67"/>
      <c r="J158" s="19"/>
      <c r="K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</row>
    <row r="159" spans="1:32" ht="12.75">
      <c r="A159" s="303"/>
      <c r="B159" s="303"/>
      <c r="C159" s="19"/>
      <c r="D159" s="19"/>
      <c r="E159" s="19"/>
      <c r="F159" s="19"/>
      <c r="G159" s="19"/>
      <c r="H159" s="19"/>
      <c r="I159" s="67"/>
      <c r="J159" s="19"/>
      <c r="K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</row>
    <row r="160" spans="1:32" ht="12.75">
      <c r="A160" s="303"/>
      <c r="B160" s="303"/>
      <c r="C160" s="19"/>
      <c r="D160" s="19"/>
      <c r="E160" s="19"/>
      <c r="F160" s="19"/>
      <c r="G160" s="19"/>
      <c r="H160" s="19"/>
      <c r="I160" s="67"/>
      <c r="J160" s="19"/>
      <c r="K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</row>
    <row r="161" spans="1:32" ht="12.75">
      <c r="A161" s="303"/>
      <c r="B161" s="303"/>
      <c r="C161" s="19"/>
      <c r="D161" s="19"/>
      <c r="E161" s="19"/>
      <c r="F161" s="19"/>
      <c r="G161" s="19"/>
      <c r="H161" s="19"/>
      <c r="I161" s="67"/>
      <c r="J161" s="19"/>
      <c r="K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</row>
    <row r="162" spans="1:32" ht="12.75">
      <c r="A162" s="303"/>
      <c r="B162" s="303"/>
      <c r="C162" s="19"/>
      <c r="D162" s="19"/>
      <c r="E162" s="19"/>
      <c r="F162" s="19"/>
      <c r="G162" s="19"/>
      <c r="H162" s="19"/>
      <c r="I162" s="67"/>
      <c r="J162" s="19"/>
      <c r="K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</row>
    <row r="163" spans="1:32" ht="12.75">
      <c r="A163" s="302"/>
      <c r="B163" s="302"/>
      <c r="C163" s="19"/>
      <c r="D163" s="19"/>
      <c r="E163" s="19"/>
      <c r="F163" s="19"/>
      <c r="G163" s="19"/>
      <c r="H163" s="19"/>
      <c r="I163" s="67"/>
      <c r="J163" s="19"/>
      <c r="K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</row>
    <row r="164" spans="1:32" ht="12.75">
      <c r="A164" s="303"/>
      <c r="B164" s="303"/>
      <c r="C164" s="19"/>
      <c r="D164" s="19"/>
      <c r="E164" s="19"/>
      <c r="F164" s="19"/>
      <c r="G164" s="19"/>
      <c r="H164" s="19"/>
      <c r="I164" s="67"/>
      <c r="J164" s="19"/>
      <c r="K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</row>
    <row r="165" spans="1:32" ht="12.75">
      <c r="A165" s="303"/>
      <c r="B165" s="303"/>
      <c r="C165" s="19"/>
      <c r="D165" s="19"/>
      <c r="E165" s="19"/>
      <c r="F165" s="19"/>
      <c r="G165" s="19"/>
      <c r="H165" s="19"/>
      <c r="I165" s="67"/>
      <c r="J165" s="19"/>
      <c r="K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</row>
    <row r="166" spans="1:32" ht="12.75">
      <c r="A166" s="303"/>
      <c r="B166" s="303"/>
      <c r="C166" s="19"/>
      <c r="D166" s="19"/>
      <c r="E166" s="19"/>
      <c r="F166" s="19"/>
      <c r="G166" s="19"/>
      <c r="H166" s="19"/>
      <c r="I166" s="67"/>
      <c r="J166" s="19"/>
      <c r="K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</row>
    <row r="167" spans="1:32" ht="12.75">
      <c r="A167" s="303"/>
      <c r="B167" s="303"/>
      <c r="C167" s="19"/>
      <c r="D167" s="19"/>
      <c r="E167" s="19"/>
      <c r="F167" s="19"/>
      <c r="G167" s="19"/>
      <c r="H167" s="19"/>
      <c r="I167" s="67"/>
      <c r="J167" s="19"/>
      <c r="K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</row>
    <row r="168" spans="1:32" ht="12.75">
      <c r="A168" s="302"/>
      <c r="B168" s="302"/>
      <c r="C168" s="19"/>
      <c r="D168" s="19"/>
      <c r="E168" s="19"/>
      <c r="F168" s="19"/>
      <c r="G168" s="19"/>
      <c r="H168" s="19"/>
      <c r="I168" s="67"/>
      <c r="J168" s="19"/>
      <c r="K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</row>
    <row r="169" spans="1:32" ht="12.75">
      <c r="A169" s="303"/>
      <c r="B169" s="303"/>
      <c r="C169" s="19"/>
      <c r="D169" s="19"/>
      <c r="E169" s="19"/>
      <c r="F169" s="19"/>
      <c r="G169" s="19"/>
      <c r="H169" s="19"/>
      <c r="I169" s="67"/>
      <c r="J169" s="19"/>
      <c r="K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</row>
    <row r="170" spans="1:32" ht="12.75">
      <c r="A170" s="303"/>
      <c r="B170" s="303"/>
      <c r="C170" s="19"/>
      <c r="D170" s="19"/>
      <c r="E170" s="19"/>
      <c r="F170" s="19"/>
      <c r="G170" s="19"/>
      <c r="H170" s="19"/>
      <c r="I170" s="67"/>
      <c r="J170" s="19"/>
      <c r="K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</row>
    <row r="171" spans="1:32" ht="12.75">
      <c r="A171" s="303"/>
      <c r="B171" s="303"/>
      <c r="C171" s="19"/>
      <c r="D171" s="19"/>
      <c r="E171" s="19"/>
      <c r="F171" s="19"/>
      <c r="G171" s="19"/>
      <c r="H171" s="19"/>
      <c r="I171" s="67"/>
      <c r="J171" s="19"/>
      <c r="K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</row>
    <row r="172" spans="1:32" ht="12.75">
      <c r="A172" s="303"/>
      <c r="B172" s="303"/>
      <c r="C172" s="19"/>
      <c r="D172" s="19"/>
      <c r="E172" s="19"/>
      <c r="F172" s="19"/>
      <c r="G172" s="19"/>
      <c r="H172" s="19"/>
      <c r="I172" s="67"/>
      <c r="J172" s="19"/>
      <c r="K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</row>
    <row r="173" spans="1:32" ht="12.75">
      <c r="A173" s="302"/>
      <c r="B173" s="302"/>
      <c r="C173" s="19"/>
      <c r="D173" s="19"/>
      <c r="E173" s="19"/>
      <c r="F173" s="19"/>
      <c r="G173" s="19"/>
      <c r="H173" s="19"/>
      <c r="I173" s="67"/>
      <c r="J173" s="19"/>
      <c r="K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</row>
    <row r="174" spans="1:32" ht="12.75">
      <c r="A174" s="303"/>
      <c r="B174" s="303"/>
      <c r="C174" s="19"/>
      <c r="D174" s="19"/>
      <c r="E174" s="19"/>
      <c r="F174" s="19"/>
      <c r="G174" s="19"/>
      <c r="H174" s="19"/>
      <c r="I174" s="67"/>
      <c r="J174" s="19"/>
      <c r="K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</row>
    <row r="175" spans="1:32" ht="12.75">
      <c r="A175" s="303"/>
      <c r="B175" s="303"/>
      <c r="C175" s="19"/>
      <c r="D175" s="19"/>
      <c r="E175" s="19"/>
      <c r="F175" s="19"/>
      <c r="G175" s="19"/>
      <c r="H175" s="19"/>
      <c r="I175" s="67"/>
      <c r="J175" s="19"/>
      <c r="K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</row>
    <row r="176" spans="1:32" ht="12.75">
      <c r="A176" s="303"/>
      <c r="B176" s="303"/>
      <c r="C176" s="19"/>
      <c r="D176" s="19"/>
      <c r="E176" s="19"/>
      <c r="F176" s="19"/>
      <c r="G176" s="19"/>
      <c r="H176" s="19"/>
      <c r="I176" s="67"/>
      <c r="J176" s="19"/>
      <c r="K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</row>
    <row r="177" spans="1:32" ht="12.75">
      <c r="A177" s="303"/>
      <c r="B177" s="303"/>
      <c r="C177" s="19"/>
      <c r="D177" s="19"/>
      <c r="E177" s="19"/>
      <c r="F177" s="19"/>
      <c r="G177" s="19"/>
      <c r="H177" s="19"/>
      <c r="I177" s="67"/>
      <c r="J177" s="19"/>
      <c r="K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</row>
    <row r="178" spans="1:2" ht="12.75">
      <c r="A178" s="303"/>
      <c r="B178" s="303"/>
    </row>
    <row r="179" spans="1:2" ht="12.75">
      <c r="A179" s="302"/>
      <c r="B179" s="302"/>
    </row>
    <row r="180" spans="1:2" ht="12.75">
      <c r="A180" s="303"/>
      <c r="B180" s="303"/>
    </row>
    <row r="181" spans="1:2" ht="12.75">
      <c r="A181" s="303"/>
      <c r="B181" s="303"/>
    </row>
    <row r="182" spans="1:2" ht="12.75">
      <c r="A182" s="303"/>
      <c r="B182" s="303"/>
    </row>
    <row r="183" spans="1:2" ht="12.75">
      <c r="A183" s="303"/>
      <c r="B183" s="303"/>
    </row>
    <row r="184" spans="1:2" ht="12.75">
      <c r="A184" s="303"/>
      <c r="B184" s="303"/>
    </row>
    <row r="185" spans="1:2" ht="12.75">
      <c r="A185" s="302"/>
      <c r="B185" s="302"/>
    </row>
    <row r="186" spans="1:2" ht="12.75">
      <c r="A186" s="303"/>
      <c r="B186" s="303"/>
    </row>
    <row r="187" spans="1:2" ht="12.75">
      <c r="A187" s="303"/>
      <c r="B187" s="303"/>
    </row>
    <row r="188" spans="1:2" ht="12.75">
      <c r="A188" s="303"/>
      <c r="B188" s="303"/>
    </row>
    <row r="189" spans="1:2" ht="12.75">
      <c r="A189" s="305"/>
      <c r="B189" s="305"/>
    </row>
    <row r="190" spans="1:2" ht="12.75">
      <c r="A190" s="305"/>
      <c r="B190" s="305"/>
    </row>
    <row r="191" spans="1:2" ht="12.75">
      <c r="A191" s="305"/>
      <c r="B191" s="303"/>
    </row>
    <row r="192" ht="12.75">
      <c r="B192" s="96"/>
    </row>
    <row r="193" ht="12.75">
      <c r="B193" s="96"/>
    </row>
    <row r="194" ht="12.75">
      <c r="B194" s="96"/>
    </row>
    <row r="195" ht="12.75">
      <c r="B195" s="96"/>
    </row>
    <row r="196" ht="12.75">
      <c r="B196" s="96"/>
    </row>
    <row r="197" ht="12.75">
      <c r="B197" s="96"/>
    </row>
    <row r="198" ht="12.75">
      <c r="B198" s="96"/>
    </row>
  </sheetData>
  <sheetProtection password="EA97" sheet="1" formatCells="0" formatColumns="0" formatRows="0" insertColumns="0" insertRows="0" insertHyperlinks="0" deleteColumns="0" deleteRows="0"/>
  <mergeCells count="86">
    <mergeCell ref="F12:G12"/>
    <mergeCell ref="F11:G11"/>
    <mergeCell ref="F10:I10"/>
    <mergeCell ref="J120:L120"/>
    <mergeCell ref="J11:K11"/>
    <mergeCell ref="A120:H120"/>
    <mergeCell ref="J21:L21"/>
    <mergeCell ref="I19:T19"/>
    <mergeCell ref="N10:S10"/>
    <mergeCell ref="J14:K14"/>
    <mergeCell ref="J121:L121"/>
    <mergeCell ref="J122:L122"/>
    <mergeCell ref="W17:X17"/>
    <mergeCell ref="AA17:AB17"/>
    <mergeCell ref="AE17:AF17"/>
    <mergeCell ref="V21:V22"/>
    <mergeCell ref="X21:X22"/>
    <mergeCell ref="Z21:Z22"/>
    <mergeCell ref="AB21:AB22"/>
    <mergeCell ref="AD21:AD22"/>
    <mergeCell ref="AF21:AF22"/>
    <mergeCell ref="N11:S11"/>
    <mergeCell ref="J15:K15"/>
    <mergeCell ref="F2:L2"/>
    <mergeCell ref="F4:J4"/>
    <mergeCell ref="U5:AF5"/>
    <mergeCell ref="U10:Y10"/>
    <mergeCell ref="R12:S12"/>
    <mergeCell ref="N12:O12"/>
    <mergeCell ref="P12:Q12"/>
    <mergeCell ref="U18:AF18"/>
    <mergeCell ref="F18:L18"/>
    <mergeCell ref="H14:I14"/>
    <mergeCell ref="L15:M15"/>
    <mergeCell ref="H15:I15"/>
    <mergeCell ref="O15:R15"/>
    <mergeCell ref="J13:K13"/>
    <mergeCell ref="F15:G15"/>
    <mergeCell ref="P13:Q13"/>
    <mergeCell ref="R13:S13"/>
    <mergeCell ref="R14:S14"/>
    <mergeCell ref="C14:E14"/>
    <mergeCell ref="C13:E13"/>
    <mergeCell ref="N14:O14"/>
    <mergeCell ref="P14:Q14"/>
    <mergeCell ref="L14:M14"/>
    <mergeCell ref="C19:E19"/>
    <mergeCell ref="F14:G14"/>
    <mergeCell ref="F13:G13"/>
    <mergeCell ref="T20:T22"/>
    <mergeCell ref="J123:L123"/>
    <mergeCell ref="J124:L124"/>
    <mergeCell ref="A124:H124"/>
    <mergeCell ref="I122:I124"/>
    <mergeCell ref="J115:L115"/>
    <mergeCell ref="J116:L116"/>
    <mergeCell ref="J117:L117"/>
    <mergeCell ref="A121:H121"/>
    <mergeCell ref="J118:L118"/>
    <mergeCell ref="A8:B8"/>
    <mergeCell ref="A7:B7"/>
    <mergeCell ref="J10:K10"/>
    <mergeCell ref="C11:E11"/>
    <mergeCell ref="C12:E12"/>
    <mergeCell ref="L10:M10"/>
    <mergeCell ref="L11:M11"/>
    <mergeCell ref="J114:L114"/>
    <mergeCell ref="H13:I13"/>
    <mergeCell ref="I114:I118"/>
    <mergeCell ref="L13:M13"/>
    <mergeCell ref="A1:B1"/>
    <mergeCell ref="A2:B2"/>
    <mergeCell ref="A3:B3"/>
    <mergeCell ref="A4:B4"/>
    <mergeCell ref="A5:B5"/>
    <mergeCell ref="A6:B6"/>
    <mergeCell ref="C3:R3"/>
    <mergeCell ref="M20:M22"/>
    <mergeCell ref="I20:L20"/>
    <mergeCell ref="H12:I12"/>
    <mergeCell ref="J12:K12"/>
    <mergeCell ref="L12:M12"/>
    <mergeCell ref="C18:E18"/>
    <mergeCell ref="C15:E15"/>
    <mergeCell ref="N20:S20"/>
    <mergeCell ref="N13:O13"/>
  </mergeCells>
  <printOptions/>
  <pageMargins left="0.25" right="0.25" top="0.75" bottom="0.75" header="0.3" footer="0.3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I12"/>
  <sheetViews>
    <sheetView zoomScalePageLayoutView="0" workbookViewId="0" topLeftCell="A1">
      <selection activeCell="N17" sqref="N17"/>
    </sheetView>
  </sheetViews>
  <sheetFormatPr defaultColWidth="9.00390625" defaultRowHeight="12.75"/>
  <cols>
    <col min="1" max="1" width="7.00390625" style="0" customWidth="1"/>
    <col min="2" max="2" width="15.125" style="0" customWidth="1"/>
    <col min="3" max="3" width="8.125" style="0" customWidth="1"/>
    <col min="4" max="4" width="11.00390625" style="0" customWidth="1"/>
    <col min="5" max="5" width="11.50390625" style="0" customWidth="1"/>
    <col min="6" max="7" width="12.375" style="0" customWidth="1"/>
    <col min="9" max="9" width="7.875" style="0" customWidth="1"/>
  </cols>
  <sheetData>
    <row r="4" ht="12.75">
      <c r="A4" s="30" t="s">
        <v>215</v>
      </c>
    </row>
    <row r="6" spans="1:9" ht="13.5" customHeight="1">
      <c r="A6" s="14" t="s">
        <v>37</v>
      </c>
      <c r="B6" s="14" t="s">
        <v>44</v>
      </c>
      <c r="C6" s="14" t="s">
        <v>38</v>
      </c>
      <c r="D6" s="503" t="s">
        <v>43</v>
      </c>
      <c r="E6" s="504"/>
      <c r="F6" s="14" t="s">
        <v>46</v>
      </c>
      <c r="G6" s="14" t="s">
        <v>48</v>
      </c>
      <c r="H6" s="14" t="s">
        <v>42</v>
      </c>
      <c r="I6" s="14" t="s">
        <v>50</v>
      </c>
    </row>
    <row r="7" spans="1:9" ht="24.75" customHeight="1">
      <c r="A7" s="15"/>
      <c r="B7" s="15" t="s">
        <v>45</v>
      </c>
      <c r="C7" s="15" t="s">
        <v>39</v>
      </c>
      <c r="D7" s="13" t="s">
        <v>40</v>
      </c>
      <c r="E7" s="13" t="s">
        <v>41</v>
      </c>
      <c r="F7" s="15" t="s">
        <v>47</v>
      </c>
      <c r="G7" s="15" t="s">
        <v>49</v>
      </c>
      <c r="H7" s="15"/>
      <c r="I7" s="15" t="s">
        <v>51</v>
      </c>
    </row>
    <row r="8" spans="1:9" ht="12.75">
      <c r="A8" s="12" t="s">
        <v>32</v>
      </c>
      <c r="B8" s="13"/>
      <c r="C8" s="13"/>
      <c r="D8" s="13"/>
      <c r="E8" s="13"/>
      <c r="F8" s="13"/>
      <c r="G8" s="13"/>
      <c r="H8" s="13">
        <v>11</v>
      </c>
      <c r="I8" s="12">
        <f>SUM(B8:H8)</f>
        <v>11</v>
      </c>
    </row>
    <row r="9" spans="1:9" ht="12.75">
      <c r="A9" s="12" t="s">
        <v>33</v>
      </c>
      <c r="B9" s="13"/>
      <c r="C9" s="13"/>
      <c r="D9" s="13"/>
      <c r="E9" s="13"/>
      <c r="F9" s="13"/>
      <c r="G9" s="13"/>
      <c r="H9" s="13">
        <v>11</v>
      </c>
      <c r="I9" s="12">
        <f>SUM(B9:H9)</f>
        <v>11</v>
      </c>
    </row>
    <row r="10" spans="1:9" ht="12.75">
      <c r="A10" s="12" t="s">
        <v>34</v>
      </c>
      <c r="B10" s="13"/>
      <c r="C10" s="13"/>
      <c r="D10" s="13"/>
      <c r="E10" s="13"/>
      <c r="F10" s="13"/>
      <c r="G10" s="13"/>
      <c r="H10" s="13">
        <v>10</v>
      </c>
      <c r="I10" s="12">
        <f>SUM(B10:H10)</f>
        <v>10</v>
      </c>
    </row>
    <row r="11" spans="1:9" ht="12.75">
      <c r="A11" s="12" t="s">
        <v>35</v>
      </c>
      <c r="B11" s="13"/>
      <c r="C11" s="13"/>
      <c r="D11" s="13"/>
      <c r="E11" s="13"/>
      <c r="F11" s="13"/>
      <c r="G11" s="13"/>
      <c r="H11" s="13">
        <v>2</v>
      </c>
      <c r="I11" s="12">
        <f>SUM(B11:H11)</f>
        <v>2</v>
      </c>
    </row>
    <row r="12" spans="1:9" ht="12.75">
      <c r="A12" s="12" t="s">
        <v>36</v>
      </c>
      <c r="B12" s="12">
        <f>SUM(B8:B11)</f>
        <v>0</v>
      </c>
      <c r="C12" s="12">
        <f aca="true" t="shared" si="0" ref="C12:I12">SUM(C8:C11)</f>
        <v>0</v>
      </c>
      <c r="D12" s="12">
        <f t="shared" si="0"/>
        <v>0</v>
      </c>
      <c r="E12" s="12">
        <f t="shared" si="0"/>
        <v>0</v>
      </c>
      <c r="F12" s="12">
        <f t="shared" si="0"/>
        <v>0</v>
      </c>
      <c r="G12" s="12">
        <f t="shared" si="0"/>
        <v>0</v>
      </c>
      <c r="H12" s="12">
        <f t="shared" si="0"/>
        <v>34</v>
      </c>
      <c r="I12" s="12">
        <f t="shared" si="0"/>
        <v>34</v>
      </c>
    </row>
  </sheetData>
  <sheetProtection/>
  <mergeCells count="1">
    <mergeCell ref="D6:E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2" sqref="B2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72" t="s">
        <v>138</v>
      </c>
      <c r="C1" s="172"/>
      <c r="D1" s="176"/>
      <c r="E1" s="176"/>
      <c r="F1" s="176"/>
    </row>
    <row r="2" spans="2:6" ht="12.75">
      <c r="B2" s="172" t="s">
        <v>139</v>
      </c>
      <c r="C2" s="172"/>
      <c r="D2" s="176"/>
      <c r="E2" s="176"/>
      <c r="F2" s="176"/>
    </row>
    <row r="3" spans="2:6" ht="12.75">
      <c r="B3" s="173"/>
      <c r="C3" s="173"/>
      <c r="D3" s="177"/>
      <c r="E3" s="177"/>
      <c r="F3" s="177"/>
    </row>
    <row r="4" spans="2:6" ht="39">
      <c r="B4" s="173" t="s">
        <v>140</v>
      </c>
      <c r="C4" s="173"/>
      <c r="D4" s="177"/>
      <c r="E4" s="177"/>
      <c r="F4" s="177"/>
    </row>
    <row r="5" spans="2:6" ht="12.75">
      <c r="B5" s="173"/>
      <c r="C5" s="173"/>
      <c r="D5" s="177"/>
      <c r="E5" s="177"/>
      <c r="F5" s="177"/>
    </row>
    <row r="6" spans="2:6" ht="26.25">
      <c r="B6" s="172" t="s">
        <v>141</v>
      </c>
      <c r="C6" s="172"/>
      <c r="D6" s="176"/>
      <c r="E6" s="176" t="s">
        <v>142</v>
      </c>
      <c r="F6" s="176" t="s">
        <v>143</v>
      </c>
    </row>
    <row r="7" spans="2:6" ht="13.5" thickBot="1">
      <c r="B7" s="173"/>
      <c r="C7" s="173"/>
      <c r="D7" s="177"/>
      <c r="E7" s="177"/>
      <c r="F7" s="177"/>
    </row>
    <row r="8" spans="2:6" ht="39.75" thickBot="1">
      <c r="B8" s="174" t="s">
        <v>144</v>
      </c>
      <c r="C8" s="175"/>
      <c r="D8" s="178"/>
      <c r="E8" s="178">
        <v>38</v>
      </c>
      <c r="F8" s="179" t="s">
        <v>145</v>
      </c>
    </row>
    <row r="9" spans="2:6" ht="12.75">
      <c r="B9" s="173"/>
      <c r="C9" s="173"/>
      <c r="D9" s="177"/>
      <c r="E9" s="177"/>
      <c r="F9" s="177"/>
    </row>
    <row r="10" spans="2:6" ht="12.75">
      <c r="B10" s="173"/>
      <c r="C10" s="173"/>
      <c r="D10" s="177"/>
      <c r="E10" s="177"/>
      <c r="F10" s="17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Happy User</dc:creator>
  <cp:keywords/>
  <dc:description/>
  <cp:lastModifiedBy>Пользователь</cp:lastModifiedBy>
  <cp:lastPrinted>2021-07-09T08:01:23Z</cp:lastPrinted>
  <dcterms:created xsi:type="dcterms:W3CDTF">2014-03-03T07:55:21Z</dcterms:created>
  <dcterms:modified xsi:type="dcterms:W3CDTF">2021-07-26T01:48:32Z</dcterms:modified>
  <cp:category/>
  <cp:version/>
  <cp:contentType/>
  <cp:contentStatus/>
</cp:coreProperties>
</file>